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515" activeTab="0"/>
  </bookViews>
  <sheets>
    <sheet name="PRESUPUESTO INSTITUCIONAL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<sst xmlns="http://schemas.openxmlformats.org/spreadsheetml/2006/main" count="44" uniqueCount="34">
  <si>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</si>
  <si>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</si>
  <si>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</si>
  <si>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</si>
  <si>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</si>
  <si>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</si>
  <si>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</si>
  <si>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</si>
  <si>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</si>
  <si>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</si>
  <si>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</si>
  <si>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</si>
  <si>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</si>
  <si>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</si>
  <si>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</si>
  <si>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</si>
  <si>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</si>
  <si>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</si>
  <si>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</si>
  <si>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</si>
  <si>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</si>
  <si>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</si>
  <si>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</si>
  <si>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</si>
  <si>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</si>
  <si>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Preasignaciónes</t>
  </si>
  <si>
    <t>Crédito Interno / Externo</t>
  </si>
  <si>
    <t>EC. ZAIDA HORMAZA MUÑOZ</t>
  </si>
  <si>
    <t>zaida.hormaza@uleam.edu.ec</t>
  </si>
  <si>
    <t>(02) 622-744-EXTENSIÓN-252</t>
  </si>
  <si>
    <t>http://departamentos.uleam.edu.ec/financiero-universidad/files/2019/02/LIQUIDACION-PRESUPUESTARIA-2018.pdf</t>
  </si>
  <si>
    <t xml:space="preserve">DIRECCIÓN FINANCIERA </t>
  </si>
  <si>
    <t>http://departamentos.uleam.edu.ec/financiero-universidad/files/2019/07/CEDULA-DE-INGRESOS-A-JUNIO-2019.pdf</t>
  </si>
  <si>
    <t>http://departamentos.uleam.edu.ec/financiero-universidad/files/2019/07/CEDULA-DE-GASTO-A-JUNIO-2019.pdf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</si>
</sst>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C0A]dddd\,\ dd&quot; de &quot;mmmm&quot; de &quot;yyyy"/>
    <numFmt numFmtId="181" formatCode="[$-300A]dddd\,\ dd&quot; de &quot;mmmm&quot; de &quot;yyyy"/>
    <numFmt numFmtId="182" formatCode="[$-300A]d&quot; de &quot;mmmm&quot; de &quot;yyyy;@"/>
    <numFmt numFmtId="183" formatCode="#.##0.00"/>
    <numFmt numFmtId="184" formatCode="_(* #.##0.00_);_(* \(#.##0.00\);_(* &quot;-&quot;??_);_(@_)"/>
    <numFmt numFmtId="185" formatCode="0.0%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43" fontId="29" fillId="23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4" fontId="23" fillId="0" borderId="10" xfId="0" applyNumberFormat="1" applyFont="1" applyFill="1" applyBorder="1" applyAlignment="1">
      <alignment vertical="center" wrapText="1"/>
    </xf>
    <xf numFmtId="4" fontId="23" fillId="0" borderId="12" xfId="0" applyNumberFormat="1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10" fontId="23" fillId="0" borderId="14" xfId="55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0" fontId="23" fillId="0" borderId="15" xfId="55" applyNumberFormat="1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10" fontId="23" fillId="0" borderId="18" xfId="55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left" vertical="center" wrapText="1"/>
    </xf>
    <xf numFmtId="4" fontId="24" fillId="0" borderId="19" xfId="0" applyNumberFormat="1" applyFont="1" applyFill="1" applyBorder="1" applyAlignment="1">
      <alignment vertical="center" wrapText="1"/>
    </xf>
    <xf numFmtId="10" fontId="23" fillId="0" borderId="12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vertical="center" wrapText="1"/>
    </xf>
    <xf numFmtId="43" fontId="0" fillId="0" borderId="0" xfId="49" applyFont="1" applyFill="1" applyAlignment="1">
      <alignment/>
    </xf>
    <xf numFmtId="43" fontId="47" fillId="0" borderId="0" xfId="49" applyFont="1" applyFill="1" applyAlignment="1">
      <alignment/>
    </xf>
    <xf numFmtId="4" fontId="23" fillId="0" borderId="20" xfId="0" applyNumberFormat="1" applyFont="1" applyFill="1" applyBorder="1" applyAlignment="1">
      <alignment vertical="center" wrapText="1"/>
    </xf>
    <xf numFmtId="4" fontId="23" fillId="0" borderId="21" xfId="0" applyNumberFormat="1" applyFont="1" applyFill="1" applyBorder="1" applyAlignment="1">
      <alignment vertical="center" wrapText="1"/>
    </xf>
    <xf numFmtId="4" fontId="24" fillId="0" borderId="22" xfId="0" applyNumberFormat="1" applyFont="1" applyFill="1" applyBorder="1" applyAlignment="1">
      <alignment horizontal="left" vertical="center" wrapText="1"/>
    </xf>
    <xf numFmtId="4" fontId="24" fillId="0" borderId="23" xfId="0" applyNumberFormat="1" applyFont="1" applyFill="1" applyBorder="1" applyAlignment="1">
      <alignment vertical="center" wrapText="1"/>
    </xf>
    <xf numFmtId="4" fontId="24" fillId="0" borderId="24" xfId="0" applyNumberFormat="1" applyFont="1" applyFill="1" applyBorder="1" applyAlignment="1">
      <alignment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43" fontId="47" fillId="0" borderId="0" xfId="49" applyFont="1" applyFill="1" applyAlignment="1">
      <alignment vertical="center"/>
    </xf>
    <xf numFmtId="43" fontId="0" fillId="0" borderId="0" xfId="49" applyFont="1" applyFill="1" applyAlignment="1">
      <alignment vertical="center"/>
    </xf>
    <xf numFmtId="43" fontId="0" fillId="0" borderId="0" xfId="49" applyFont="1" applyFill="1" applyAlignment="1">
      <alignment vertical="center"/>
    </xf>
    <xf numFmtId="43" fontId="46" fillId="0" borderId="0" xfId="49" applyFont="1" applyFill="1" applyAlignment="1">
      <alignment vertical="center"/>
    </xf>
    <xf numFmtId="0" fontId="36" fillId="0" borderId="27" xfId="46" applyFill="1" applyBorder="1" applyAlignment="1" applyProtection="1">
      <alignment vertical="center" wrapText="1"/>
      <protection/>
    </xf>
    <xf numFmtId="0" fontId="36" fillId="0" borderId="10" xfId="46" applyBorder="1" applyAlignment="1" applyProtection="1">
      <alignment wrapText="1"/>
      <protection/>
    </xf>
    <xf numFmtId="0" fontId="48" fillId="0" borderId="11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36" fillId="0" borderId="29" xfId="46" applyFill="1" applyBorder="1" applyAlignment="1" applyProtection="1">
      <alignment horizontal="center" vertical="center" wrapText="1"/>
      <protection/>
    </xf>
    <xf numFmtId="0" fontId="50" fillId="0" borderId="30" xfId="46" applyFont="1" applyFill="1" applyBorder="1" applyAlignment="1" applyProtection="1">
      <alignment horizontal="center" vertical="center" wrapText="1"/>
      <protection/>
    </xf>
    <xf numFmtId="14" fontId="49" fillId="0" borderId="31" xfId="0" applyNumberFormat="1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182" fontId="49" fillId="0" borderId="34" xfId="0" applyNumberFormat="1" applyFont="1" applyFill="1" applyBorder="1" applyAlignment="1">
      <alignment horizontal="center" vertical="center" wrapText="1"/>
    </xf>
    <xf numFmtId="182" fontId="49" fillId="0" borderId="35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0" fontId="21" fillId="0" borderId="36" xfId="0" applyNumberFormat="1" applyFont="1" applyFill="1" applyBorder="1" applyAlignment="1">
      <alignment horizontal="center" vertical="center" wrapText="1"/>
    </xf>
    <xf numFmtId="10" fontId="21" fillId="0" borderId="37" xfId="0" applyNumberFormat="1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36" fillId="0" borderId="40" xfId="46" applyFill="1" applyBorder="1" applyAlignment="1" applyProtection="1">
      <alignment horizontal="center" vertical="center" wrapText="1"/>
      <protection/>
    </xf>
    <xf numFmtId="0" fontId="36" fillId="0" borderId="41" xfId="46" applyFill="1" applyBorder="1" applyAlignment="1" applyProtection="1">
      <alignment horizontal="center" vertical="center" wrapText="1"/>
      <protection/>
    </xf>
    <xf numFmtId="0" fontId="36" fillId="0" borderId="16" xfId="46" applyFill="1" applyBorder="1" applyAlignment="1" applyProtection="1">
      <alignment horizontal="center" vertical="center" wrapText="1"/>
      <protection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10" fontId="21" fillId="0" borderId="11" xfId="0" applyNumberFormat="1" applyFont="1" applyFill="1" applyBorder="1" applyAlignment="1">
      <alignment horizontal="center" vertical="center" wrapText="1"/>
    </xf>
    <xf numFmtId="10" fontId="21" fillId="0" borderId="12" xfId="0" applyNumberFormat="1" applyFont="1" applyFill="1" applyBorder="1" applyAlignment="1">
      <alignment horizontal="center" vertical="center" wrapText="1"/>
    </xf>
    <xf numFmtId="4" fontId="24" fillId="0" borderId="44" xfId="0" applyNumberFormat="1" applyFont="1" applyFill="1" applyBorder="1" applyAlignment="1">
      <alignment horizontal="left" vertical="center" wrapText="1"/>
    </xf>
    <xf numFmtId="4" fontId="24" fillId="0" borderId="29" xfId="0" applyNumberFormat="1" applyFont="1" applyFill="1" applyBorder="1" applyAlignment="1">
      <alignment horizontal="left" vertical="center" wrapText="1"/>
    </xf>
    <xf numFmtId="4" fontId="24" fillId="0" borderId="45" xfId="0" applyNumberFormat="1" applyFont="1" applyFill="1" applyBorder="1" applyAlignment="1">
      <alignment horizontal="left" vertical="center" wrapText="1"/>
    </xf>
    <xf numFmtId="4" fontId="24" fillId="0" borderId="46" xfId="0" applyNumberFormat="1" applyFont="1" applyFill="1" applyBorder="1" applyAlignment="1">
      <alignment horizontal="left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16" fontId="36" fillId="0" borderId="47" xfId="46" applyNumberFormat="1" applyFill="1" applyBorder="1" applyAlignment="1" applyProtection="1">
      <alignment horizontal="center" vertical="center" wrapText="1"/>
      <protection/>
    </xf>
    <xf numFmtId="16" fontId="36" fillId="0" borderId="48" xfId="46" applyNumberFormat="1" applyFill="1" applyBorder="1" applyAlignment="1" applyProtection="1">
      <alignment horizontal="center" vertical="center" wrapText="1"/>
      <protection/>
    </xf>
    <xf numFmtId="0" fontId="36" fillId="0" borderId="49" xfId="46" applyFill="1" applyBorder="1" applyAlignment="1" applyProtection="1">
      <alignment horizontal="center" vertical="center" wrapText="1"/>
      <protection/>
    </xf>
    <xf numFmtId="0" fontId="36" fillId="0" borderId="48" xfId="46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ida.hormaza@uleam.edu.ec" TargetMode="External" /><Relationship Id="rId2" Type="http://schemas.openxmlformats.org/officeDocument/2006/relationships/hyperlink" Target="http://departamentos.uleam.edu.ec/financiero-universidad/files/2019/02/LIQUIDACION-PRESUPUESTARIA-2018.pdf" TargetMode="External" /><Relationship Id="rId3" Type="http://schemas.openxmlformats.org/officeDocument/2006/relationships/hyperlink" Target="http://departamentos.uleam.edu.ec/financiero-universidad/files/2019/07/CEDULA-DE-INGRESOS-A-JUNIO-2019.pdf" TargetMode="External" /><Relationship Id="rId4" Type="http://schemas.openxmlformats.org/officeDocument/2006/relationships/hyperlink" Target="http://departamentos.uleam.edu.ec/financiero-universidad/files/2019/07/CEDULA-DE-GASTO-A-JUNIO-2019.pdf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view="pageBreakPreview" zoomScaleSheetLayoutView="100" workbookViewId="0" topLeftCell="A7">
      <selection activeCell="E9" sqref="E9:F9"/>
    </sheetView>
  </sheetViews>
  <sheetFormatPr defaultColWidth="11.421875" defaultRowHeight="15"/>
  <cols>
    <col min="1" max="1" width="1.28515625" style="0" customWidth="1"/>
    <col min="2" max="2" width="24.7109375" style="0" customWidth="1"/>
    <col min="3" max="3" width="22.28125" style="0" customWidth="1"/>
    <col min="4" max="4" width="23.7109375" style="0" customWidth="1"/>
    <col min="5" max="5" width="25.7109375" style="0" customWidth="1"/>
    <col min="6" max="6" width="26.8515625" style="0" customWidth="1"/>
    <col min="7" max="7" width="35.8515625" style="0" customWidth="1"/>
    <col min="8" max="8" width="19.28125" style="0" customWidth="1"/>
    <col min="9" max="9" width="17.421875" style="0" bestFit="1" customWidth="1"/>
    <col min="10" max="10" width="16.00390625" style="0" customWidth="1"/>
    <col min="11" max="11" width="15.57421875" style="0" bestFit="1" customWidth="1"/>
  </cols>
  <sheetData>
    <row r="1" spans="2:7" s="3" customFormat="1" ht="29.25" customHeight="1">
      <c r="B1" s="43" t="s">
        <v>4</v>
      </c>
      <c r="C1" s="44"/>
      <c r="D1" s="44"/>
      <c r="E1" s="44"/>
      <c r="F1" s="44"/>
      <c r="G1" s="45"/>
    </row>
    <row r="2" spans="2:7" s="3" customFormat="1" ht="57" customHeight="1">
      <c r="B2" s="46" t="s">
        <v>20</v>
      </c>
      <c r="C2" s="47"/>
      <c r="D2" s="47"/>
      <c r="E2" s="47"/>
      <c r="F2" s="47"/>
      <c r="G2" s="48"/>
    </row>
    <row r="3" spans="2:7" s="3" customFormat="1" ht="28.5" customHeight="1">
      <c r="B3" s="57" t="s">
        <v>5</v>
      </c>
      <c r="C3" s="58"/>
      <c r="D3" s="58"/>
      <c r="E3" s="58"/>
      <c r="F3" s="58"/>
      <c r="G3" s="59"/>
    </row>
    <row r="4" spans="2:10" s="4" customFormat="1" ht="48.75" customHeight="1" thickBot="1">
      <c r="B4" s="25" t="s">
        <v>18</v>
      </c>
      <c r="C4" s="26" t="s">
        <v>6</v>
      </c>
      <c r="D4" s="27" t="s">
        <v>7</v>
      </c>
      <c r="E4" s="27" t="s">
        <v>8</v>
      </c>
      <c r="F4" s="26" t="s">
        <v>12</v>
      </c>
      <c r="G4" s="28" t="s">
        <v>22</v>
      </c>
      <c r="H4" s="29"/>
      <c r="I4" s="29"/>
      <c r="J4" s="19"/>
    </row>
    <row r="5" spans="2:10" s="3" customFormat="1" ht="30" customHeight="1">
      <c r="B5" s="70" t="s">
        <v>15</v>
      </c>
      <c r="C5" s="20">
        <v>10269691</v>
      </c>
      <c r="D5" s="20">
        <f>4995778.86-181881.03-78993.61-641587.1</f>
        <v>4093317.1199999996</v>
      </c>
      <c r="E5" s="7" t="s">
        <v>13</v>
      </c>
      <c r="F5" s="8">
        <f>D5/C5</f>
        <v>0.39858230593306065</v>
      </c>
      <c r="G5" s="76" t="s">
        <v>32</v>
      </c>
      <c r="H5" s="29"/>
      <c r="I5" s="30"/>
      <c r="J5" s="31"/>
    </row>
    <row r="6" spans="2:10" s="3" customFormat="1" ht="30" customHeight="1">
      <c r="B6" s="71"/>
      <c r="C6" s="6">
        <f>45327060+40419.81</f>
        <v>45367479.81</v>
      </c>
      <c r="D6" s="6">
        <v>22155560.85</v>
      </c>
      <c r="E6" s="9" t="s">
        <v>25</v>
      </c>
      <c r="F6" s="10">
        <f>D6/C6</f>
        <v>0.48835776073054915</v>
      </c>
      <c r="G6" s="77"/>
      <c r="H6" s="29"/>
      <c r="I6" s="30"/>
      <c r="J6" s="32"/>
    </row>
    <row r="7" spans="2:11" s="3" customFormat="1" ht="30" customHeight="1">
      <c r="B7" s="72" t="s">
        <v>16</v>
      </c>
      <c r="C7" s="6">
        <f>2889963.05+49822.64+21690.08</f>
        <v>2961475.77</v>
      </c>
      <c r="D7" s="5">
        <f>181881.03+78993.61+641587.1</f>
        <v>902461.74</v>
      </c>
      <c r="E7" s="11" t="s">
        <v>13</v>
      </c>
      <c r="F7" s="10">
        <f>D7/C7</f>
        <v>0.3047337915582541</v>
      </c>
      <c r="G7" s="78" t="s">
        <v>33</v>
      </c>
      <c r="H7" s="29"/>
      <c r="I7" s="30"/>
      <c r="J7" s="31"/>
      <c r="K7" s="18"/>
    </row>
    <row r="8" spans="2:10" s="3" customFormat="1" ht="30" customHeight="1" thickBot="1">
      <c r="B8" s="73"/>
      <c r="C8" s="21">
        <v>125388</v>
      </c>
      <c r="D8" s="5">
        <v>0</v>
      </c>
      <c r="E8" s="12" t="s">
        <v>26</v>
      </c>
      <c r="F8" s="13">
        <v>0</v>
      </c>
      <c r="G8" s="79"/>
      <c r="H8" s="29"/>
      <c r="I8" s="30"/>
      <c r="J8" s="31"/>
    </row>
    <row r="9" spans="2:10" s="3" customFormat="1" ht="30" customHeight="1" thickBot="1">
      <c r="B9" s="22" t="s">
        <v>17</v>
      </c>
      <c r="C9" s="23">
        <f>SUM(C5:C8)</f>
        <v>58724034.580000006</v>
      </c>
      <c r="D9" s="24">
        <f>SUM(D5:D8)</f>
        <v>27151339.71</v>
      </c>
      <c r="E9" s="55">
        <f>D9/C9</f>
        <v>0.4623548076045697</v>
      </c>
      <c r="F9" s="56"/>
      <c r="G9" s="33"/>
      <c r="H9" s="29"/>
      <c r="I9" s="30"/>
      <c r="J9" s="31"/>
    </row>
    <row r="10" spans="2:10" s="4" customFormat="1" ht="24.75" customHeight="1">
      <c r="B10" s="60" t="s">
        <v>14</v>
      </c>
      <c r="C10" s="61"/>
      <c r="D10" s="61"/>
      <c r="E10" s="61"/>
      <c r="F10" s="61"/>
      <c r="G10" s="62"/>
      <c r="H10" s="29"/>
      <c r="I10" s="29"/>
      <c r="J10" s="29"/>
    </row>
    <row r="11" spans="2:10" s="4" customFormat="1" ht="34.5" customHeight="1">
      <c r="B11" s="1" t="s">
        <v>18</v>
      </c>
      <c r="C11" s="1" t="s">
        <v>6</v>
      </c>
      <c r="D11" s="2" t="s">
        <v>7</v>
      </c>
      <c r="E11" s="2" t="s">
        <v>8</v>
      </c>
      <c r="F11" s="1" t="s">
        <v>12</v>
      </c>
      <c r="G11" s="1" t="s">
        <v>9</v>
      </c>
      <c r="H11" s="29"/>
      <c r="I11" s="29"/>
      <c r="J11" s="29"/>
    </row>
    <row r="12" spans="2:7" s="4" customFormat="1" ht="30" customHeight="1">
      <c r="B12" s="5" t="s">
        <v>15</v>
      </c>
      <c r="C12" s="5">
        <v>10269691</v>
      </c>
      <c r="D12" s="6">
        <v>10103147.36</v>
      </c>
      <c r="E12" s="9" t="s">
        <v>13</v>
      </c>
      <c r="F12" s="16">
        <f>D12/C12</f>
        <v>0.9837829940550304</v>
      </c>
      <c r="G12" s="63" t="s">
        <v>30</v>
      </c>
    </row>
    <row r="13" spans="2:10" s="4" customFormat="1" ht="30" customHeight="1">
      <c r="B13" s="5" t="s">
        <v>16</v>
      </c>
      <c r="C13" s="5">
        <v>6461354.95</v>
      </c>
      <c r="D13" s="5">
        <v>5951223.85</v>
      </c>
      <c r="E13" s="9" t="s">
        <v>19</v>
      </c>
      <c r="F13" s="16">
        <f>D13/C13</f>
        <v>0.9210488970273951</v>
      </c>
      <c r="G13" s="64"/>
      <c r="H13" s="19"/>
      <c r="I13" s="19"/>
      <c r="J13" s="19"/>
    </row>
    <row r="14" spans="2:10" s="4" customFormat="1" ht="30" customHeight="1">
      <c r="B14" s="14" t="s">
        <v>17</v>
      </c>
      <c r="C14" s="15">
        <f>SUM(C12:C13)</f>
        <v>16731045.95</v>
      </c>
      <c r="D14" s="17">
        <f>SUM(D12:D13)</f>
        <v>16054371.209999999</v>
      </c>
      <c r="E14" s="68">
        <f>D14/C14</f>
        <v>0.9595557419409275</v>
      </c>
      <c r="F14" s="69"/>
      <c r="G14" s="65"/>
      <c r="I14" s="19"/>
      <c r="J14" s="19"/>
    </row>
    <row r="15" spans="2:10" s="4" customFormat="1" ht="39.75" customHeight="1">
      <c r="B15" s="66" t="s">
        <v>10</v>
      </c>
      <c r="C15" s="67"/>
      <c r="D15" s="67"/>
      <c r="E15" s="67"/>
      <c r="F15" s="67"/>
      <c r="G15" s="1" t="s">
        <v>11</v>
      </c>
      <c r="I15" s="19"/>
      <c r="J15" s="19"/>
    </row>
    <row r="16" spans="2:7" s="4" customFormat="1" ht="32.25" customHeight="1">
      <c r="B16" s="60"/>
      <c r="C16" s="61"/>
      <c r="D16" s="61"/>
      <c r="E16" s="61"/>
      <c r="F16" s="61"/>
      <c r="G16" s="34"/>
    </row>
    <row r="17" spans="2:7" s="3" customFormat="1" ht="6.75" customHeight="1" thickBot="1">
      <c r="B17" s="52"/>
      <c r="C17" s="53"/>
      <c r="D17" s="53"/>
      <c r="E17" s="53"/>
      <c r="F17" s="53"/>
      <c r="G17" s="54"/>
    </row>
    <row r="18" spans="2:7" s="3" customFormat="1" ht="24.75" customHeight="1">
      <c r="B18" s="35" t="s">
        <v>0</v>
      </c>
      <c r="C18" s="36"/>
      <c r="D18" s="36"/>
      <c r="E18" s="36"/>
      <c r="F18" s="41">
        <v>43646</v>
      </c>
      <c r="G18" s="42"/>
    </row>
    <row r="19" spans="2:7" s="3" customFormat="1" ht="23.25" customHeight="1">
      <c r="B19" s="35" t="s">
        <v>3</v>
      </c>
      <c r="C19" s="36"/>
      <c r="D19" s="36"/>
      <c r="E19" s="51"/>
      <c r="F19" s="49" t="s">
        <v>21</v>
      </c>
      <c r="G19" s="50"/>
    </row>
    <row r="20" spans="2:7" s="3" customFormat="1" ht="26.25" customHeight="1">
      <c r="B20" s="35" t="s">
        <v>23</v>
      </c>
      <c r="C20" s="36"/>
      <c r="D20" s="36"/>
      <c r="E20" s="36"/>
      <c r="F20" s="74" t="s">
        <v>31</v>
      </c>
      <c r="G20" s="75"/>
    </row>
    <row r="21" spans="2:7" s="3" customFormat="1" ht="29.25" customHeight="1">
      <c r="B21" s="35" t="s">
        <v>24</v>
      </c>
      <c r="C21" s="36"/>
      <c r="D21" s="36"/>
      <c r="E21" s="36"/>
      <c r="F21" s="74" t="s">
        <v>27</v>
      </c>
      <c r="G21" s="75"/>
    </row>
    <row r="22" spans="2:7" s="3" customFormat="1" ht="30" customHeight="1">
      <c r="B22" s="35" t="s">
        <v>1</v>
      </c>
      <c r="C22" s="36"/>
      <c r="D22" s="36"/>
      <c r="E22" s="36"/>
      <c r="F22" s="39" t="s">
        <v>28</v>
      </c>
      <c r="G22" s="40"/>
    </row>
    <row r="23" spans="2:7" s="3" customFormat="1" ht="33" customHeight="1" thickBot="1">
      <c r="B23" s="35" t="s">
        <v>2</v>
      </c>
      <c r="C23" s="36"/>
      <c r="D23" s="36"/>
      <c r="E23" s="36"/>
      <c r="F23" s="37" t="s">
        <v>29</v>
      </c>
      <c r="G23" s="38"/>
    </row>
    <row r="24" s="3" customFormat="1" ht="15"/>
  </sheetData>
  <sheetProtection/>
  <mergeCells count="25">
    <mergeCell ref="E14:F14"/>
    <mergeCell ref="B5:B6"/>
    <mergeCell ref="B7:B8"/>
    <mergeCell ref="F20:G20"/>
    <mergeCell ref="F21:G21"/>
    <mergeCell ref="G5:G6"/>
    <mergeCell ref="G7:G8"/>
    <mergeCell ref="B1:G1"/>
    <mergeCell ref="B2:G2"/>
    <mergeCell ref="F19:G19"/>
    <mergeCell ref="B19:E19"/>
    <mergeCell ref="B17:G17"/>
    <mergeCell ref="E9:F9"/>
    <mergeCell ref="B3:G3"/>
    <mergeCell ref="B10:G10"/>
    <mergeCell ref="G12:G14"/>
    <mergeCell ref="B15:F16"/>
    <mergeCell ref="B23:E23"/>
    <mergeCell ref="B18:E18"/>
    <mergeCell ref="B20:E20"/>
    <mergeCell ref="B21:E21"/>
    <mergeCell ref="F23:G23"/>
    <mergeCell ref="B22:E22"/>
    <mergeCell ref="F22:G22"/>
    <mergeCell ref="F18:G18"/>
  </mergeCells>
  <hyperlinks>
    <hyperlink ref="F22" r:id="rId1" display="zaida.hormaza@uleam.edu.ec"/>
    <hyperlink ref="G12" r:id="rId2" display="http://departamentos.uleam.edu.ec/financiero-universidad/files/2019/02/LIQUIDACION-PRESUPUESTARIA-2018.pdf"/>
    <hyperlink ref="G5" r:id="rId3" display="http://departamentos.uleam.edu.ec/financiero-universidad/files/2019/07/CEDULA-DE-INGRESOS-A-JUNIO-2019.pdf"/>
    <hyperlink ref="G7" r:id="rId4" display="http://departamentos.uleam.edu.ec/financiero-universidad/files/2019/07/CEDULA-DE-GASTO-A-JUNIO-2019.pdf"/>
  </hyperlink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6"/>
  <headerFooter>
    <oddHeader>&amp;R&amp;G</oddHeader>
    <oddFooter>&amp;L&amp;P de &amp;N&amp;CUniversidad Laica "Eloy Alfaro" de Manabí&amp;RLiteral G) Presupuesto de la institución
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2019-07-03T04:34:23Z</cp:lastPrinted>
  <dcterms:created xsi:type="dcterms:W3CDTF">2011-04-20T17:22:00Z</dcterms:created>
  <dcterms:modified xsi:type="dcterms:W3CDTF">2019-07-05T19:17:17Z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