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ACADEMICOS\FORMATOS SÍLABO\"/>
    </mc:Choice>
  </mc:AlternateContent>
  <bookViews>
    <workbookView xWindow="-120" yWindow="-120" windowWidth="20640" windowHeight="11160"/>
  </bookViews>
  <sheets>
    <sheet name="Rediseña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20" i="1" s="1"/>
  <c r="J21" i="1"/>
  <c r="J22" i="1"/>
  <c r="J23" i="1"/>
  <c r="J24" i="1"/>
  <c r="J25" i="1"/>
  <c r="J26" i="1"/>
  <c r="J27" i="1"/>
  <c r="J28" i="1"/>
  <c r="J29" i="1"/>
  <c r="J19" i="1"/>
  <c r="K23" i="1"/>
  <c r="K29" i="1" l="1"/>
  <c r="K28" i="1"/>
  <c r="K27" i="1"/>
  <c r="K26" i="1"/>
  <c r="K25" i="1"/>
  <c r="K24" i="1"/>
  <c r="K22" i="1"/>
  <c r="K21" i="1"/>
  <c r="K19" i="1"/>
  <c r="K30" i="1" l="1"/>
  <c r="D34" i="1"/>
  <c r="D32" i="1" l="1"/>
  <c r="G32" i="1"/>
</calcChain>
</file>

<file path=xl/sharedStrings.xml><?xml version="1.0" encoding="utf-8"?>
<sst xmlns="http://schemas.openxmlformats.org/spreadsheetml/2006/main" count="189" uniqueCount="172">
  <si>
    <t>UNIDAD ACADÉMICA:</t>
  </si>
  <si>
    <t xml:space="preserve">CARRERA: </t>
  </si>
  <si>
    <t xml:space="preserve">ASIGNATURA: </t>
  </si>
  <si>
    <t xml:space="preserve">No. </t>
  </si>
  <si>
    <t>Peso</t>
  </si>
  <si>
    <t>Satisfactorio</t>
  </si>
  <si>
    <t>Medianamente satisfactorio</t>
  </si>
  <si>
    <t>Poco Satisfactorio</t>
  </si>
  <si>
    <t>Deficiente</t>
  </si>
  <si>
    <t>Criterios de valoración</t>
  </si>
  <si>
    <t>Valoración</t>
  </si>
  <si>
    <t>Puntaje</t>
  </si>
  <si>
    <t xml:space="preserve">EVALUADOR: </t>
  </si>
  <si>
    <t>Planificación de la evauación</t>
  </si>
  <si>
    <t>PUNTAJE</t>
  </si>
  <si>
    <t>Valoración global:</t>
  </si>
  <si>
    <t xml:space="preserve">Recomendación: </t>
  </si>
  <si>
    <t>Recomendaciones</t>
  </si>
  <si>
    <t>(f) ________________________</t>
  </si>
  <si>
    <t xml:space="preserve">Se expide en Manta a, </t>
  </si>
  <si>
    <t>Escriba aquí la recomendación para mejorar el criterio</t>
  </si>
  <si>
    <t>NOMBRE DEL DOCENTE</t>
  </si>
  <si>
    <t>NOMBRE DEL ESTUDIANTE</t>
  </si>
  <si>
    <t>Datos informativos del sílabo</t>
  </si>
  <si>
    <t>Organización conceptual del sílabo</t>
  </si>
  <si>
    <t>Organización didáctica del sílabo</t>
  </si>
  <si>
    <t>Relación de los componentes con el indicador</t>
  </si>
  <si>
    <t>Cálculo de los pesos de la evaluación</t>
  </si>
  <si>
    <t>Cálculo de las horas con relación al programa analítico</t>
  </si>
  <si>
    <t>Determinación de la bibliografía</t>
  </si>
  <si>
    <t>Perfil del profesor</t>
  </si>
  <si>
    <t xml:space="preserve">El número de horas por componente del sílabo, coincide con el número de horas del programa analítico. </t>
  </si>
  <si>
    <t>El perfil del profesor describe su titulación, experiencia y producción científica acorde al campo de la asignatura.</t>
  </si>
  <si>
    <t xml:space="preserve">El número de horas por componente del sílabo, no coincide con el número de horas del programa analítico. </t>
  </si>
  <si>
    <t>La bibliografía no se encuentra disponible para su verificacióny utilidad.</t>
  </si>
  <si>
    <t>El perfil del profesor no describe su titulación, experiencia ni producción científica acorde al campo de la asignatura.</t>
  </si>
  <si>
    <t xml:space="preserve">El número de horas por componente del sílabo, coincide en parte con el número de horas del programa analítico. </t>
  </si>
  <si>
    <t xml:space="preserve">Solo uno de los componente del sílabo, coincide en horas con el programa analítico. </t>
  </si>
  <si>
    <t>El perfil del profesor describe su titulación, experiencia y producción científica; una de ellas no es acorde al campo de la asignatura.</t>
  </si>
  <si>
    <t>El perfil del profesor describe su titulación, experiencia y producción científica; solo una es acorde al campo de la asignatura.</t>
  </si>
  <si>
    <t>EXTENSIÓN CHONE</t>
  </si>
  <si>
    <t>EXTENSIÓN EL CARMEN</t>
  </si>
  <si>
    <t>DEBE MEJORAR LA REDACCIÓN DEL PERFIL DEL PROFESOR</t>
  </si>
  <si>
    <t>Satisfactorio (100%)</t>
  </si>
  <si>
    <t>Poco Satisfactorio (25%)</t>
  </si>
  <si>
    <t>Deficiente (0%)</t>
  </si>
  <si>
    <t>Cuasi-satisfactorio (50%)</t>
  </si>
  <si>
    <t xml:space="preserve">Indicador de evaluación </t>
  </si>
  <si>
    <t>Las actividades curriculares  dan cobertura a los contenidos del programa analítico. Y no añade temas de actualidad relacionados.</t>
  </si>
  <si>
    <t>El 70% de la bibliografía se encuentra disponible para su verificación y utilidad.</t>
  </si>
  <si>
    <t>El 100% de la bibliografía se encuentra disponible para su verificación y utilidad.</t>
  </si>
  <si>
    <t>El 30% de la bibliografía se encuentra disponible para su verificación y utilidad.</t>
  </si>
  <si>
    <t>DOCENTE ELABORADOR:</t>
  </si>
  <si>
    <t>EDUCACIÓN BÁSICA 2017 (EL CARMEN)</t>
  </si>
  <si>
    <t>CONTABILIDAD Y AUDITORÍA 2017 (EL CARMEN)</t>
  </si>
  <si>
    <t>TECNOLOGÍAS DE LA INFORMACIÓN 2018 (EL CARMEN)</t>
  </si>
  <si>
    <t>AGROPECUARIA 2018 (EL CARMEN)</t>
  </si>
  <si>
    <t>CONTABILIDAD Y AUDITORIA 2018 (BAHÍA)</t>
  </si>
  <si>
    <t>ADMINISTRACIÓN DE EMPRESAS 2018 (BAHÍA)</t>
  </si>
  <si>
    <t>MERCADOTECNIA 2017 (BAHIA)</t>
  </si>
  <si>
    <t>HOSPITALIDAD Y HOTELERÍA 2018 (BAHIA)</t>
  </si>
  <si>
    <t>PEDAGOGÍA DE LAS CIENCIAS EXPERIMENTALES 2017 (CHONE)</t>
  </si>
  <si>
    <t>TECNOLOGÍAS DE LA INFORMACIÓN 2018 (CHONE)</t>
  </si>
  <si>
    <t>AGROPECUARIA 2018 (CHONE)</t>
  </si>
  <si>
    <t>ADMINISTRACIÓN DE EMPRESAS 2018 (CHONE)</t>
  </si>
  <si>
    <t>TURISMO 2018 (Pedernales)</t>
  </si>
  <si>
    <t>AGROPECUARIA 2018 (Pedernales)</t>
  </si>
  <si>
    <t>ADMINISTRACIÓN DE EMPRESAS 2018 (Pedernales)</t>
  </si>
  <si>
    <t>EDUCACION BÁSICA (Creditos Manta)</t>
  </si>
  <si>
    <t>EDUCACIÓN INICIAL 2016</t>
  </si>
  <si>
    <t>EDUCACIÓN BÁSICA 2016</t>
  </si>
  <si>
    <t>EDUCACIÓN ESPECIAL 2016</t>
  </si>
  <si>
    <t>PEDAGOGÍA DE LA LENGUA Y LA LITERATURA 2016</t>
  </si>
  <si>
    <t>PEDAGOGÍA DE LOS IDIOMAS NACIONALES Y EXTRANJEROS 2016</t>
  </si>
  <si>
    <t>PEDAGOGÍA DE LA ACTIVIDAD FISICA Y DEPORTE 2017</t>
  </si>
  <si>
    <t>CONTABILIDAD Y AUDITORÍA 2017</t>
  </si>
  <si>
    <t>ADMINISTRACIÓN DE EMPRESAS 2018</t>
  </si>
  <si>
    <t>COMERCIO EXTERIOR 2018</t>
  </si>
  <si>
    <t>MERCADOTECNIA 2017</t>
  </si>
  <si>
    <t>PSICOLOGÍA 2017</t>
  </si>
  <si>
    <t>TRABAJO SOCIAL 2017</t>
  </si>
  <si>
    <t>COMUNICACIÓN 2018</t>
  </si>
  <si>
    <t>INGENIERIA AGROINDUSTRIAL (Créditos)</t>
  </si>
  <si>
    <t>INGENIERIA EN RECURSOS NATURALES Y AMBIENTE (Créditos)</t>
  </si>
  <si>
    <t>AGROPECUARIA 2018</t>
  </si>
  <si>
    <t>AGROINDUSTRIA 2017</t>
  </si>
  <si>
    <t>INGENIERÍA AMBIENTAL 2018</t>
  </si>
  <si>
    <t>ELECTRICIDAD 2018</t>
  </si>
  <si>
    <t>INGENIERÍA MARÍTIMA 2018</t>
  </si>
  <si>
    <t>INGENIERÍA INDUSTRIAL 2018</t>
  </si>
  <si>
    <t>INGENIERÍA CIVIL 2018</t>
  </si>
  <si>
    <t>BIOLOGÍA 2017</t>
  </si>
  <si>
    <t>TECNOLOGÍAS DE LA INFORMACIÓN 2018</t>
  </si>
  <si>
    <t>MEDICINA 2018</t>
  </si>
  <si>
    <t>ODONTOLOGÍA 2018</t>
  </si>
  <si>
    <t>ENFERMERÍA 2018</t>
  </si>
  <si>
    <t>TERAPIA OCUPACIONAL 2018</t>
  </si>
  <si>
    <t>HOSPITALIDAD Y HOTELERIA 2018</t>
  </si>
  <si>
    <t>TURISMO 2018</t>
  </si>
  <si>
    <t>EXTENSIÓN BAHIA DE CARÁQUEZ</t>
  </si>
  <si>
    <t>CAMPUS PEDERNALES</t>
  </si>
  <si>
    <t>FACULTAD CIENCIAS DE LA EDUCACIÓN</t>
  </si>
  <si>
    <t>FACULTAD CIENCIAS ECONÓMICAS</t>
  </si>
  <si>
    <t>FACULTAD DE ODONTOLOGÍA</t>
  </si>
  <si>
    <t>FACULTAD DE DERECHO</t>
  </si>
  <si>
    <t>FACULTAD GESTIÓN, DESARROLLO Y SECRETARIADO EJECUTIVO</t>
  </si>
  <si>
    <t>FACULTAD DE ARQUITECTURA</t>
  </si>
  <si>
    <t>FACULTAD DE INGENIERÍA</t>
  </si>
  <si>
    <t>FACULTAD DE INGENIERÍA INDUSTRIAL</t>
  </si>
  <si>
    <t>FACULTAD DE CIENCIAS AGROPECUARIAS</t>
  </si>
  <si>
    <t>FACULTAD DE CIENCIAS DEL MAR</t>
  </si>
  <si>
    <t>FACULTAD DE PSICOLOGÍA</t>
  </si>
  <si>
    <t>FACULTAD DE CIENCIAS ADMINISTRATIVAS</t>
  </si>
  <si>
    <t>FACULTAD DE CONTABILIDAD Y AUDITORÍA</t>
  </si>
  <si>
    <t>FACULTAD DE COMUNICACIÓN</t>
  </si>
  <si>
    <t>FACULTAD E ENFERMERÍA</t>
  </si>
  <si>
    <t>FACULTAD DE CIENCIAS MÉDICAS</t>
  </si>
  <si>
    <t>FACULTAD DE HOTELERÍA Y TURISMO</t>
  </si>
  <si>
    <t>FACULTAD DE TRABAJO SOCIAL</t>
  </si>
  <si>
    <t>CENTRO DE IDIOMAS</t>
  </si>
  <si>
    <t>UNIDAD DE SEMINARIOS CURRICULARES</t>
  </si>
  <si>
    <t>ESTRUCTURA CONCEPTUAL Y DESARROLLO METODOLÓGICO DE LA ASIGNATURA</t>
  </si>
  <si>
    <t>CRITERIOS NORMATIVOS DE EVALUACIÓN DE LA ASIGNATURA</t>
  </si>
  <si>
    <t>Relación de la asignatura con el perfil de egreso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</si>
  <si>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</si>
  <si>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</si>
  <si>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</si>
  <si>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</si>
  <si>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Relación con el Proyecto Integrador de Saberes</t>
  </si>
  <si>
    <t>GESTIÓN DE LA INFORMACIÓN GERENCIAL (2019)</t>
  </si>
  <si>
    <t>El cálculo de los pesos NO alcanza con exactitud la calificación máxima por parcial pero SI cumple con el Reglamento Interno del Sistema de Evaluación Estudiantil.</t>
  </si>
  <si>
    <t>La asignatura tiene relación total con el perfil de egreso de la asignatura declarado en el Programa Analítico de Asignatura.</t>
  </si>
  <si>
    <t>La asignatura tiene relación parcial con el perfil de egreso de la asignatura declarado en el Programa Analítico de Asignatura.</t>
  </si>
  <si>
    <t>La asignatura requiere mayor claridad en la relación con el perfil de egreso de la asignatura declarado en el Programa Analítico de Asignatura.</t>
  </si>
  <si>
    <t>Los datos informativos coinciden plenamente con el Programa Analítico de Asignatura.</t>
  </si>
  <si>
    <t>La mayoría de los datos informativos coinciden con el Programa Analítico de Asignatura.</t>
  </si>
  <si>
    <t>Los datos informativos coinciden parcialmente con el Programa Analítico de Asignatura.</t>
  </si>
  <si>
    <t>Los datos informativos no coinciden con el Programa Analítico de Asignatura.</t>
  </si>
  <si>
    <t>Las actividades curriculares proponen temas alejados del Programa Analítico de Asignatura.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</si>
  <si>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</si>
  <si>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</si>
  <si>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</si>
  <si>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</si>
  <si>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</si>
  <si>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</si>
  <si>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</si>
  <si>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El componente de docencia, prácticas de aplicación (otros escenarios) y trabajo autónomo no se alinean con el indicador de desempeño/verificación.</t>
  </si>
  <si>
    <t>Las actividades curriculares dan cobertura total a los contenidos del programa analítico y añade significativamente temas de actualidad relacionados.</t>
  </si>
  <si>
    <t>Las actividades curriculares  dan cobertura parcial a los contenidos del Programa Analítico .</t>
  </si>
  <si>
    <t>Presidente Comisión Académica</t>
  </si>
  <si>
    <t>Miembro Docente Comisión Académica</t>
  </si>
  <si>
    <t>(Escriba el nombre de la asignatura evaluada)</t>
  </si>
  <si>
    <t xml:space="preserve">(Escriba el nombre del evaluador) </t>
  </si>
  <si>
    <t>(Escriba el nombre del docente elaborador)</t>
  </si>
  <si>
    <t>Miembro Estudiante Comisión Académica</t>
  </si>
  <si>
    <t>Se distribuye de manera organizada las actividades que tienen relación con el Proyecto Integrador de Saberes del período.</t>
  </si>
  <si>
    <t>Se distribuye de manera organizada algunas de las actividades que tienen relación con el Proyecto Integrador de Saberes del período.</t>
  </si>
  <si>
    <t>Se distribuye algunas de las actividades que tienen relación con el Proyecto Integrador de Saberes del período.</t>
  </si>
  <si>
    <t>No se distribuyen las actividades que tienen relación con el Proyecto Integrador de Saberes del período.</t>
  </si>
  <si>
    <t>El cálculo de los pesos alcanza con exactitud la calificación máxima por parcial y cumple con el Reglamento Interno del Sistema de Evaluación Estudiantil.</t>
  </si>
  <si>
    <t>El cálculo de los pesos alcanza con exactitud la calificación máxima por parcial pero NO cumple con el Reglamento Interno del Sistema de Evaluación Estudiantil.</t>
  </si>
  <si>
    <t>El cálculo de los pesos no alcanzan la calificación máxima por parcial ni cumple con el Reglamento Interno del Sistema de Evaluación Estudiantil.</t>
  </si>
  <si>
    <t>REVISIÓN:   1</t>
  </si>
  <si>
    <t xml:space="preserve">NOMBRE DEL DOCUMENTO:  </t>
  </si>
  <si>
    <t>La asignatura no tiene relación con el perfil de egreso de la asignatura declarado en el Programa Analítico de Asignatura.</t>
  </si>
  <si>
    <t>RÚBRICA DE EVALUACIÓN DEL SÍLABO (CARRERAS REDISEÑADAS)</t>
  </si>
  <si>
    <t>CÓDIGO:   PAA-03-F-005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</si>
  <si>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1</t>
    </r>
  </si>
  <si>
    <t>PROCEDIMIENTO:  ELABORACIÓN, MEJORAMIENTO Y SEGUIMIENTO DEL SÍLABO</t>
  </si>
  <si>
    <t xml:space="preserve">RÚBRICA DE EVALUACIÓN DEL SÍLABO </t>
  </si>
  <si>
    <t>(f) _______________________________</t>
  </si>
  <si>
    <t>(f)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</si>
</sst>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80A]d\ &quot;de&quot;\ mmmm\ &quot;de&quot;\ yy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inden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justify" vertical="center" textRotation="90" wrapText="1"/>
    </xf>
    <xf numFmtId="0" fontId="3" fillId="0" borderId="10" xfId="0" applyFont="1" applyBorder="1" applyAlignment="1">
      <alignment horizontal="justify" vertical="center" textRotation="90" wrapText="1"/>
    </xf>
    <xf numFmtId="0" fontId="3" fillId="0" borderId="11" xfId="0" applyFont="1" applyBorder="1" applyAlignment="1">
      <alignment horizontal="justify" vertical="center" textRotation="90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inden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55355</xdr:colOff>
      <xdr:row>2</xdr:row>
      <xdr:rowOff>78984</xdr:rowOff>
    </xdr:from>
    <xdr:to>
      <xdr:col>0</xdr:col>
      <xdr:colOff>741155</xdr:colOff>
      <xdr:row>4</xdr:row>
      <xdr:rowOff>196007</xdr:rowOff>
    </xdr:to>
    <xdr:pic>
      <xdr:nvPicPr>
        <xdr:cNvPr id="5" name="Imagen 4" descr="3.7">
          <a:extLst>
            <a:ext uri="{FF2B5EF4-FFF2-40B4-BE49-F238E27FC236}">
              <a16:creationId xmlns:a16="http://schemas.microsoft.com/office/drawing/2014/main" xmlns="" id="{D4594C29-8215-4179-80E2-71057C3F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5" y="450088"/>
          <a:ext cx="685800" cy="78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8"/>
  <sheetViews>
    <sheetView tabSelected="1" topLeftCell="D1" zoomScale="96" zoomScaleNormal="96" workbookViewId="0">
      <selection activeCell="G51" sqref="G51"/>
    </sheetView>
  </sheetViews>
  <sheetFormatPr baseColWidth="10" defaultRowHeight="15" x14ac:dyDescent="0.25"/>
  <cols>
    <col min="1" max="1" width="11.7109375" customWidth="1"/>
    <col min="2" max="2" width="5.42578125" customWidth="1"/>
    <col min="3" max="3" width="25" customWidth="1"/>
    <col min="4" max="4" width="7" customWidth="1"/>
    <col min="5" max="6" width="30.7109375" customWidth="1"/>
    <col min="7" max="7" width="36.140625" customWidth="1"/>
    <col min="8" max="8" width="32.140625" customWidth="1"/>
    <col min="9" max="9" width="14" customWidth="1"/>
    <col min="10" max="10" width="16.7109375" hidden="1" customWidth="1"/>
    <col min="11" max="11" width="12.42578125" customWidth="1"/>
    <col min="12" max="12" width="27.28515625" customWidth="1"/>
    <col min="13" max="13" width="13.85546875" hidden="1" customWidth="1"/>
    <col min="16" max="16" width="11.42578125" hidden="1" customWidth="1"/>
    <col min="17" max="17" width="11.42578125" customWidth="1"/>
  </cols>
  <sheetData>
    <row r="1" spans="1:14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3.5" customHeight="1" x14ac:dyDescent="0.25">
      <c r="A2" s="65"/>
      <c r="B2" s="68" t="s">
        <v>163</v>
      </c>
      <c r="C2" s="69"/>
      <c r="D2" s="69"/>
      <c r="E2" s="69"/>
      <c r="F2" s="69"/>
      <c r="G2" s="69"/>
      <c r="H2" s="69"/>
      <c r="I2" s="69"/>
      <c r="J2" s="69"/>
      <c r="K2" s="70"/>
      <c r="L2" s="83" t="s">
        <v>166</v>
      </c>
    </row>
    <row r="3" spans="1:14" ht="6" customHeight="1" x14ac:dyDescent="0.25">
      <c r="A3" s="66"/>
      <c r="B3" s="71"/>
      <c r="C3" s="72"/>
      <c r="D3" s="72"/>
      <c r="E3" s="72"/>
      <c r="F3" s="72"/>
      <c r="G3" s="72"/>
      <c r="H3" s="72"/>
      <c r="I3" s="72"/>
      <c r="J3" s="72"/>
      <c r="K3" s="73"/>
      <c r="L3" s="84"/>
    </row>
    <row r="4" spans="1:14" ht="18.75" customHeight="1" x14ac:dyDescent="0.25">
      <c r="A4" s="66"/>
      <c r="B4" s="80" t="s">
        <v>165</v>
      </c>
      <c r="C4" s="81"/>
      <c r="D4" s="81"/>
      <c r="E4" s="81"/>
      <c r="F4" s="81"/>
      <c r="G4" s="81"/>
      <c r="H4" s="81"/>
      <c r="I4" s="81"/>
      <c r="J4" s="81"/>
      <c r="K4" s="82"/>
      <c r="L4" s="84"/>
    </row>
    <row r="5" spans="1:14" ht="15.75" customHeight="1" x14ac:dyDescent="0.25">
      <c r="A5" s="66"/>
      <c r="B5" s="74" t="s">
        <v>168</v>
      </c>
      <c r="C5" s="72"/>
      <c r="D5" s="72"/>
      <c r="E5" s="72"/>
      <c r="F5" s="72"/>
      <c r="G5" s="72"/>
      <c r="H5" s="72"/>
      <c r="I5" s="72"/>
      <c r="J5" s="72"/>
      <c r="K5" s="73"/>
      <c r="L5" s="79" t="s">
        <v>162</v>
      </c>
    </row>
    <row r="6" spans="1:14" ht="14.25" customHeight="1" x14ac:dyDescent="0.25">
      <c r="A6" s="67"/>
      <c r="B6" s="75"/>
      <c r="C6" s="76"/>
      <c r="D6" s="76"/>
      <c r="E6" s="76"/>
      <c r="F6" s="76"/>
      <c r="G6" s="76"/>
      <c r="H6" s="76"/>
      <c r="I6" s="76"/>
      <c r="J6" s="76"/>
      <c r="K6" s="77"/>
      <c r="L6" s="12" t="s">
        <v>167</v>
      </c>
      <c r="M6" s="1"/>
      <c r="N6" s="1"/>
    </row>
    <row r="7" spans="1:14" ht="9" customHeight="1" x14ac:dyDescent="0.25">
      <c r="A7" s="23"/>
      <c r="B7" s="29"/>
      <c r="C7" s="13"/>
      <c r="D7" s="13"/>
      <c r="E7" s="13"/>
      <c r="F7" s="13"/>
      <c r="G7" s="13"/>
      <c r="H7" s="13"/>
      <c r="I7" s="13"/>
      <c r="J7" s="13"/>
      <c r="K7" s="13"/>
      <c r="L7" s="30"/>
      <c r="M7" s="1"/>
      <c r="N7" s="1"/>
    </row>
    <row r="8" spans="1:14" ht="18.75" customHeight="1" x14ac:dyDescent="0.25">
      <c r="A8" s="78" t="s">
        <v>169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1"/>
      <c r="N8" s="1"/>
    </row>
    <row r="9" spans="1:14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</row>
    <row r="10" spans="1:14" ht="18" customHeight="1" x14ac:dyDescent="0.25">
      <c r="A10" s="24" t="s">
        <v>0</v>
      </c>
      <c r="B10" s="24"/>
      <c r="C10" s="13"/>
      <c r="D10" s="41"/>
      <c r="E10" s="42"/>
      <c r="F10" s="43"/>
      <c r="G10" s="24" t="s">
        <v>2</v>
      </c>
      <c r="H10" s="47" t="s">
        <v>151</v>
      </c>
      <c r="I10" s="48"/>
      <c r="J10" s="48"/>
      <c r="K10" s="48"/>
      <c r="L10" s="49"/>
      <c r="M10" s="1"/>
      <c r="N10" s="1"/>
    </row>
    <row r="11" spans="1:14" ht="4.5" customHeight="1" x14ac:dyDescent="0.25">
      <c r="A11" s="24"/>
      <c r="B11" s="24"/>
      <c r="C11" s="13"/>
      <c r="D11" s="18"/>
      <c r="E11" s="18"/>
      <c r="F11" s="18"/>
      <c r="G11" s="24"/>
      <c r="H11" s="21"/>
      <c r="I11" s="21"/>
      <c r="J11" s="21"/>
      <c r="K11" s="21"/>
      <c r="L11" s="21"/>
      <c r="M11" s="1"/>
      <c r="N11" s="1"/>
    </row>
    <row r="12" spans="1:14" ht="20.25" customHeight="1" x14ac:dyDescent="0.25">
      <c r="A12" s="24" t="s">
        <v>1</v>
      </c>
      <c r="B12" s="24"/>
      <c r="C12" s="13"/>
      <c r="D12" s="44"/>
      <c r="E12" s="45"/>
      <c r="F12" s="46"/>
      <c r="G12" s="24" t="s">
        <v>12</v>
      </c>
      <c r="H12" s="50" t="s">
        <v>152</v>
      </c>
      <c r="I12" s="51"/>
      <c r="J12" s="51"/>
      <c r="K12" s="51"/>
      <c r="L12" s="52"/>
      <c r="M12" s="1"/>
      <c r="N12" s="1"/>
    </row>
    <row r="13" spans="1:14" ht="3.75" customHeight="1" x14ac:dyDescent="0.25">
      <c r="A13" s="19"/>
      <c r="B13" s="19"/>
      <c r="C13" s="3"/>
      <c r="D13" s="3"/>
      <c r="E13" s="3"/>
      <c r="F13" s="3"/>
      <c r="G13" s="13"/>
      <c r="H13" s="53"/>
      <c r="I13" s="54"/>
      <c r="J13" s="54"/>
      <c r="K13" s="54"/>
      <c r="L13" s="55"/>
      <c r="M13" s="1"/>
      <c r="N13" s="1"/>
    </row>
    <row r="14" spans="1:14" ht="3.75" customHeight="1" x14ac:dyDescent="0.25">
      <c r="A14" s="19"/>
      <c r="B14" s="19"/>
      <c r="C14" s="3"/>
      <c r="D14" s="3"/>
      <c r="E14" s="3"/>
      <c r="F14" s="3"/>
      <c r="G14" s="13"/>
      <c r="H14" s="26"/>
      <c r="I14" s="27"/>
      <c r="J14" s="27"/>
      <c r="K14" s="27"/>
      <c r="L14" s="28"/>
      <c r="M14" s="1"/>
      <c r="N14" s="1"/>
    </row>
    <row r="15" spans="1:14" x14ac:dyDescent="0.25">
      <c r="A15" s="19"/>
      <c r="B15" s="19"/>
      <c r="C15" s="3"/>
      <c r="D15" s="3"/>
      <c r="E15" s="3"/>
      <c r="F15" s="3"/>
      <c r="G15" s="25" t="s">
        <v>52</v>
      </c>
      <c r="H15" s="47" t="s">
        <v>153</v>
      </c>
      <c r="I15" s="48"/>
      <c r="J15" s="48"/>
      <c r="K15" s="48"/>
      <c r="L15" s="49"/>
      <c r="M15" s="1"/>
      <c r="N15" s="1"/>
    </row>
    <row r="16" spans="1:14" ht="4.5" customHeight="1" x14ac:dyDescent="0.25">
      <c r="A16" s="19"/>
      <c r="B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</row>
    <row r="17" spans="1:21" x14ac:dyDescent="0.25">
      <c r="A17" s="40" t="s">
        <v>3</v>
      </c>
      <c r="B17" s="34" t="s">
        <v>47</v>
      </c>
      <c r="C17" s="35"/>
      <c r="D17" s="40" t="s">
        <v>4</v>
      </c>
      <c r="E17" s="57" t="s">
        <v>9</v>
      </c>
      <c r="F17" s="58"/>
      <c r="G17" s="58"/>
      <c r="H17" s="59"/>
      <c r="I17" s="40" t="s">
        <v>10</v>
      </c>
      <c r="J17" s="40"/>
      <c r="K17" s="40" t="s">
        <v>11</v>
      </c>
      <c r="L17" s="40" t="s">
        <v>17</v>
      </c>
      <c r="M17" s="1"/>
      <c r="N17" s="1"/>
    </row>
    <row r="18" spans="1:21" x14ac:dyDescent="0.25">
      <c r="A18" s="40"/>
      <c r="B18" s="36"/>
      <c r="C18" s="37"/>
      <c r="D18" s="40"/>
      <c r="E18" s="20" t="s">
        <v>43</v>
      </c>
      <c r="F18" s="20" t="s">
        <v>46</v>
      </c>
      <c r="G18" s="20" t="s">
        <v>44</v>
      </c>
      <c r="H18" s="20" t="s">
        <v>45</v>
      </c>
      <c r="I18" s="40"/>
      <c r="J18" s="40"/>
      <c r="K18" s="40"/>
      <c r="L18" s="40"/>
      <c r="M18" s="1"/>
      <c r="N18" s="1"/>
    </row>
    <row r="19" spans="1:21" ht="50.25" customHeight="1" x14ac:dyDescent="0.25">
      <c r="A19" s="11">
        <v>1</v>
      </c>
      <c r="B19" s="38" t="s">
        <v>23</v>
      </c>
      <c r="C19" s="39"/>
      <c r="D19" s="12">
        <v>5</v>
      </c>
      <c r="E19" s="15" t="s">
        <v>134</v>
      </c>
      <c r="F19" s="15" t="s">
        <v>135</v>
      </c>
      <c r="G19" s="15" t="s">
        <v>136</v>
      </c>
      <c r="H19" s="15" t="s">
        <v>137</v>
      </c>
      <c r="I19" s="4"/>
      <c r="J19" s="13" t="str">
        <f>IF(I19="Satisfactorio",1,IF(I19="Cuasi-satisfactorio",0.5,IF(I19="Poco Satisfactorio",0.25,IF(I19="Deficiente",0,"Argumento no válido"))))</f>
        <v>Argumento no válido</v>
      </c>
      <c r="K19" s="14" t="str">
        <f>IF(I19="","",(J19*D19))</f>
        <v/>
      </c>
      <c r="L19" s="16" t="s">
        <v>20</v>
      </c>
      <c r="M19" s="2" t="s">
        <v>5</v>
      </c>
      <c r="N19" s="1"/>
    </row>
    <row r="20" spans="1:21" ht="60.75" customHeight="1" x14ac:dyDescent="0.25">
      <c r="A20" s="11">
        <v>2</v>
      </c>
      <c r="B20" s="38" t="s">
        <v>123</v>
      </c>
      <c r="C20" s="39"/>
      <c r="D20" s="12">
        <v>10</v>
      </c>
      <c r="E20" s="15" t="s">
        <v>131</v>
      </c>
      <c r="F20" s="15" t="s">
        <v>132</v>
      </c>
      <c r="G20" s="15" t="s">
        <v>133</v>
      </c>
      <c r="H20" s="15" t="s">
        <v>164</v>
      </c>
      <c r="I20" s="4"/>
      <c r="J20" s="13" t="str">
        <f t="shared" ref="J20:J29" si="0">IF(I20="Satisfactorio",1,IF(I20="Cuasi-satisfactorio",0.5,IF(I20="Poco Satisfactorio",0.25,IF(I20="Deficiente",0,"Argumento no válido"))))</f>
        <v>Argumento no válido</v>
      </c>
      <c r="K20" s="14" t="str">
        <f>IF(I20="","",(J20*D20))</f>
        <v/>
      </c>
      <c r="L20" s="16" t="s">
        <v>20</v>
      </c>
      <c r="M20" s="2"/>
      <c r="N20" s="1"/>
    </row>
    <row r="21" spans="1:21" ht="60.75" customHeight="1" x14ac:dyDescent="0.25">
      <c r="A21" s="11">
        <v>3</v>
      </c>
      <c r="B21" s="31" t="s">
        <v>121</v>
      </c>
      <c r="C21" s="15" t="s">
        <v>24</v>
      </c>
      <c r="D21" s="12">
        <v>15</v>
      </c>
      <c r="E21" s="15" t="s">
        <v>147</v>
      </c>
      <c r="F21" s="15" t="s">
        <v>48</v>
      </c>
      <c r="G21" s="15" t="s">
        <v>148</v>
      </c>
      <c r="H21" s="15" t="s">
        <v>138</v>
      </c>
      <c r="I21" s="4"/>
      <c r="J21" s="13" t="str">
        <f t="shared" si="0"/>
        <v>Argumento no válido</v>
      </c>
      <c r="K21" s="14" t="str">
        <f t="shared" ref="K21:K29" si="1">IF(I21="","",(J21*D21))</f>
        <v/>
      </c>
      <c r="L21" s="16" t="s">
        <v>20</v>
      </c>
      <c r="M21" s="2" t="s">
        <v>6</v>
      </c>
      <c r="N21" s="1"/>
      <c r="P21" t="s">
        <v>76</v>
      </c>
    </row>
    <row r="22" spans="1:21" ht="72" customHeight="1" x14ac:dyDescent="0.25">
      <c r="A22" s="11">
        <v>4</v>
      </c>
      <c r="B22" s="32"/>
      <c r="C22" s="15" t="s">
        <v>25</v>
      </c>
      <c r="D22" s="12">
        <v>10</v>
      </c>
      <c r="E22" s="15" t="s">
        <v>139</v>
      </c>
      <c r="F22" s="15" t="s">
        <v>140</v>
      </c>
      <c r="G22" s="15" t="s">
        <v>141</v>
      </c>
      <c r="H22" s="15" t="s">
        <v>142</v>
      </c>
      <c r="I22" s="4"/>
      <c r="J22" s="13" t="str">
        <f t="shared" si="0"/>
        <v>Argumento no válido</v>
      </c>
      <c r="K22" s="14" t="str">
        <f t="shared" si="1"/>
        <v/>
      </c>
      <c r="L22" s="16" t="s">
        <v>20</v>
      </c>
      <c r="M22" s="2" t="s">
        <v>7</v>
      </c>
      <c r="N22" s="1"/>
      <c r="P22" t="s">
        <v>58</v>
      </c>
    </row>
    <row r="23" spans="1:21" ht="71.25" customHeight="1" x14ac:dyDescent="0.25">
      <c r="A23" s="11">
        <v>5</v>
      </c>
      <c r="B23" s="32"/>
      <c r="C23" s="15" t="s">
        <v>128</v>
      </c>
      <c r="D23" s="12">
        <v>5</v>
      </c>
      <c r="E23" s="15" t="s">
        <v>155</v>
      </c>
      <c r="F23" s="15" t="s">
        <v>156</v>
      </c>
      <c r="G23" s="15" t="s">
        <v>157</v>
      </c>
      <c r="H23" s="15" t="s">
        <v>158</v>
      </c>
      <c r="I23" s="4"/>
      <c r="J23" s="13" t="str">
        <f t="shared" si="0"/>
        <v>Argumento no válido</v>
      </c>
      <c r="K23" s="14" t="str">
        <f t="shared" si="1"/>
        <v/>
      </c>
      <c r="L23" s="16" t="s">
        <v>20</v>
      </c>
      <c r="M23" s="2"/>
      <c r="N23" s="1"/>
      <c r="P23" t="s">
        <v>64</v>
      </c>
    </row>
    <row r="24" spans="1:21" ht="70.5" customHeight="1" x14ac:dyDescent="0.25">
      <c r="A24" s="11">
        <v>6</v>
      </c>
      <c r="B24" s="33"/>
      <c r="C24" s="15" t="s">
        <v>26</v>
      </c>
      <c r="D24" s="12">
        <v>10</v>
      </c>
      <c r="E24" s="15" t="s">
        <v>143</v>
      </c>
      <c r="F24" s="15" t="s">
        <v>144</v>
      </c>
      <c r="G24" s="15" t="s">
        <v>145</v>
      </c>
      <c r="H24" s="15" t="s">
        <v>146</v>
      </c>
      <c r="I24" s="4"/>
      <c r="J24" s="13" t="str">
        <f t="shared" si="0"/>
        <v>Argumento no válido</v>
      </c>
      <c r="K24" s="14" t="str">
        <f t="shared" si="1"/>
        <v/>
      </c>
      <c r="L24" s="16" t="s">
        <v>20</v>
      </c>
      <c r="M24" s="2" t="s">
        <v>8</v>
      </c>
      <c r="N24" s="1"/>
      <c r="P24" t="s">
        <v>67</v>
      </c>
    </row>
    <row r="25" spans="1:21" ht="60" x14ac:dyDescent="0.25">
      <c r="A25" s="11">
        <v>7</v>
      </c>
      <c r="B25" s="31" t="s">
        <v>122</v>
      </c>
      <c r="C25" s="15" t="s">
        <v>13</v>
      </c>
      <c r="D25" s="12">
        <v>10</v>
      </c>
      <c r="E25" s="15" t="s">
        <v>124</v>
      </c>
      <c r="F25" s="15" t="s">
        <v>125</v>
      </c>
      <c r="G25" s="15" t="s">
        <v>126</v>
      </c>
      <c r="H25" s="15" t="s">
        <v>127</v>
      </c>
      <c r="I25" s="4"/>
      <c r="J25" s="13" t="str">
        <f t="shared" si="0"/>
        <v>Argumento no válido</v>
      </c>
      <c r="K25" s="14" t="str">
        <f t="shared" si="1"/>
        <v/>
      </c>
      <c r="L25" s="16" t="s">
        <v>20</v>
      </c>
      <c r="M25" s="1"/>
      <c r="N25" s="1"/>
      <c r="P25" t="s">
        <v>85</v>
      </c>
    </row>
    <row r="26" spans="1:21" ht="73.5" customHeight="1" x14ac:dyDescent="0.25">
      <c r="A26" s="11">
        <v>8</v>
      </c>
      <c r="B26" s="32"/>
      <c r="C26" s="15" t="s">
        <v>27</v>
      </c>
      <c r="D26" s="12">
        <v>10</v>
      </c>
      <c r="E26" s="15" t="s">
        <v>159</v>
      </c>
      <c r="F26" s="15" t="s">
        <v>130</v>
      </c>
      <c r="G26" s="15" t="s">
        <v>160</v>
      </c>
      <c r="H26" s="15" t="s">
        <v>161</v>
      </c>
      <c r="I26" s="4"/>
      <c r="J26" s="13" t="str">
        <f t="shared" si="0"/>
        <v>Argumento no válido</v>
      </c>
      <c r="K26" s="14" t="str">
        <f t="shared" si="1"/>
        <v/>
      </c>
      <c r="L26" s="16" t="s">
        <v>20</v>
      </c>
      <c r="M26" s="1"/>
      <c r="N26" s="1"/>
      <c r="P26" t="s">
        <v>84</v>
      </c>
    </row>
    <row r="27" spans="1:21" ht="57.75" customHeight="1" x14ac:dyDescent="0.25">
      <c r="A27" s="11">
        <v>9</v>
      </c>
      <c r="B27" s="33"/>
      <c r="C27" s="15" t="s">
        <v>28</v>
      </c>
      <c r="D27" s="12">
        <v>10</v>
      </c>
      <c r="E27" s="15" t="s">
        <v>31</v>
      </c>
      <c r="F27" s="15" t="s">
        <v>36</v>
      </c>
      <c r="G27" s="15" t="s">
        <v>37</v>
      </c>
      <c r="H27" s="15" t="s">
        <v>33</v>
      </c>
      <c r="I27" s="4"/>
      <c r="J27" s="13" t="str">
        <f t="shared" si="0"/>
        <v>Argumento no válido</v>
      </c>
      <c r="K27" s="14" t="str">
        <f t="shared" si="1"/>
        <v/>
      </c>
      <c r="L27" s="16" t="s">
        <v>20</v>
      </c>
      <c r="M27" s="1"/>
      <c r="N27" s="1"/>
      <c r="P27" t="s">
        <v>63</v>
      </c>
    </row>
    <row r="28" spans="1:21" ht="54.75" customHeight="1" x14ac:dyDescent="0.25">
      <c r="A28" s="11">
        <v>10</v>
      </c>
      <c r="B28" s="38" t="s">
        <v>29</v>
      </c>
      <c r="C28" s="39"/>
      <c r="D28" s="12">
        <v>10</v>
      </c>
      <c r="E28" s="15" t="s">
        <v>50</v>
      </c>
      <c r="F28" s="15" t="s">
        <v>49</v>
      </c>
      <c r="G28" s="15" t="s">
        <v>51</v>
      </c>
      <c r="H28" s="15" t="s">
        <v>34</v>
      </c>
      <c r="I28" s="4"/>
      <c r="J28" s="13" t="str">
        <f t="shared" si="0"/>
        <v>Argumento no válido</v>
      </c>
      <c r="K28" s="14" t="str">
        <f t="shared" si="1"/>
        <v/>
      </c>
      <c r="L28" s="16" t="s">
        <v>20</v>
      </c>
      <c r="M28" s="1"/>
      <c r="N28" s="1"/>
      <c r="P28" t="s">
        <v>56</v>
      </c>
    </row>
    <row r="29" spans="1:21" ht="63" customHeight="1" x14ac:dyDescent="0.25">
      <c r="A29" s="11">
        <v>11</v>
      </c>
      <c r="B29" s="38" t="s">
        <v>30</v>
      </c>
      <c r="C29" s="39"/>
      <c r="D29" s="12">
        <v>5</v>
      </c>
      <c r="E29" s="15" t="s">
        <v>32</v>
      </c>
      <c r="F29" s="15" t="s">
        <v>38</v>
      </c>
      <c r="G29" s="15" t="s">
        <v>39</v>
      </c>
      <c r="H29" s="15" t="s">
        <v>35</v>
      </c>
      <c r="I29" s="4"/>
      <c r="J29" s="13" t="str">
        <f t="shared" si="0"/>
        <v>Argumento no válido</v>
      </c>
      <c r="K29" s="14" t="str">
        <f t="shared" si="1"/>
        <v/>
      </c>
      <c r="L29" s="17" t="s">
        <v>42</v>
      </c>
      <c r="M29" s="1"/>
      <c r="N29" s="1"/>
      <c r="P29" t="s">
        <v>66</v>
      </c>
    </row>
    <row r="30" spans="1:21" ht="16.5" customHeight="1" x14ac:dyDescent="0.25">
      <c r="A30" s="3"/>
      <c r="B30" s="3"/>
      <c r="C30" s="3"/>
      <c r="D30" s="3"/>
      <c r="E30" s="3"/>
      <c r="F30" s="3"/>
      <c r="G30" s="3"/>
      <c r="H30" s="3"/>
      <c r="I30" s="6" t="s">
        <v>14</v>
      </c>
      <c r="J30" s="3"/>
      <c r="K30" s="5" t="str">
        <f>IF(K19="","",(SUM(K19:K29)))</f>
        <v/>
      </c>
      <c r="L30" s="3"/>
      <c r="M30" s="3"/>
      <c r="N30" s="3"/>
      <c r="O30" s="9"/>
      <c r="P30" s="9" t="s">
        <v>91</v>
      </c>
      <c r="Q30" s="9"/>
      <c r="R30" s="9"/>
      <c r="S30" s="9"/>
      <c r="T30" s="9"/>
      <c r="U30" s="9"/>
    </row>
    <row r="31" spans="1:21" ht="6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/>
      <c r="P31" s="9" t="s">
        <v>77</v>
      </c>
      <c r="Q31" s="9"/>
      <c r="R31" s="9"/>
      <c r="S31" s="9"/>
      <c r="T31" s="9"/>
      <c r="U31" s="9"/>
    </row>
    <row r="32" spans="1:21" ht="15" customHeight="1" x14ac:dyDescent="0.25">
      <c r="A32" s="3"/>
      <c r="B32" s="3"/>
      <c r="C32" s="7" t="s">
        <v>15</v>
      </c>
      <c r="D32" s="61" t="str">
        <f>IF(K30&gt;75,"SATISFACTORIO",IF(K30&gt;50,"MEDIANAMENTE SATISFACTORIO",IF(K30&gt;25,"POCO SATISFACTORIO",IF(K34&lt;25,"DEFICIENTE", IF(K34=" ","")))))</f>
        <v>SATISFACTORIO</v>
      </c>
      <c r="E32" s="62"/>
      <c r="F32" s="7" t="s">
        <v>16</v>
      </c>
      <c r="G32" s="61" t="str">
        <f>IF(K30&gt;80,"APROBAR EL PROGRAMA ANALÍTICO DE ASIGNATURA",IF(K30&gt;71,"APROBAR HACIENDO CONSTAR LAS MODIFICACIONES REQUERIDAS",IF(K30&gt;50,"NO APROBAR HASTA QUE SE REALICEN LAS MODIFICACIONES REQUERIDAS",IF(N34&lt;50,"SOLICITAR SE REALICEN LAS MODIFICACIONES PERTINENTES PARA INICIAR EL PROCESO DE APROBACIÓN"))))</f>
        <v>APROBAR EL PROGRAMA ANALÍTICO DE ASIGNATURA</v>
      </c>
      <c r="H32" s="64"/>
      <c r="I32" s="64"/>
      <c r="J32" s="64"/>
      <c r="K32" s="64"/>
      <c r="L32" s="62"/>
      <c r="M32" s="3"/>
      <c r="N32" s="3"/>
      <c r="O32" s="9"/>
      <c r="P32" s="9" t="s">
        <v>81</v>
      </c>
      <c r="Q32" s="9"/>
      <c r="R32" s="9"/>
      <c r="S32" s="9"/>
      <c r="T32" s="9"/>
      <c r="U32" s="9"/>
    </row>
    <row r="33" spans="1:21" ht="3.75" customHeight="1" x14ac:dyDescent="0.25">
      <c r="A33" s="3"/>
      <c r="B33" s="3"/>
      <c r="C33" s="3"/>
      <c r="D33" s="3"/>
      <c r="E33" s="3"/>
      <c r="F33" s="3"/>
      <c r="G33" s="63"/>
      <c r="H33" s="63"/>
      <c r="I33" s="63"/>
      <c r="J33" s="63"/>
      <c r="K33" s="63"/>
      <c r="L33" s="63"/>
      <c r="M33" s="3"/>
      <c r="N33" s="3"/>
      <c r="O33" s="9"/>
      <c r="P33" s="9" t="s">
        <v>75</v>
      </c>
      <c r="Q33" s="9"/>
      <c r="R33" s="9"/>
      <c r="S33" s="9"/>
      <c r="T33" s="9"/>
      <c r="U33" s="9"/>
    </row>
    <row r="34" spans="1:21" x14ac:dyDescent="0.25">
      <c r="A34" s="3"/>
      <c r="B34" s="3"/>
      <c r="C34" s="3" t="s">
        <v>19</v>
      </c>
      <c r="D34" s="56">
        <f ca="1">NOW()</f>
        <v>43502.534313078701</v>
      </c>
      <c r="E34" s="56"/>
      <c r="F34" s="3"/>
      <c r="G34" s="3"/>
      <c r="H34" s="3"/>
      <c r="I34" s="3"/>
      <c r="J34" s="3"/>
      <c r="K34" s="3"/>
      <c r="L34" s="3"/>
      <c r="M34" s="3"/>
      <c r="N34" s="3"/>
      <c r="O34" s="9"/>
      <c r="P34" s="9" t="s">
        <v>54</v>
      </c>
      <c r="Q34" s="9"/>
      <c r="R34" s="9"/>
      <c r="S34" s="9"/>
      <c r="T34" s="9"/>
      <c r="U34" s="9"/>
    </row>
    <row r="35" spans="1:21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9"/>
      <c r="P35" s="9" t="s">
        <v>57</v>
      </c>
      <c r="Q35" s="9"/>
      <c r="R35" s="9"/>
      <c r="S35" s="9"/>
      <c r="T35" s="9"/>
      <c r="U35" s="9"/>
    </row>
    <row r="36" spans="1:21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9"/>
      <c r="P36" s="9"/>
      <c r="Q36" s="9"/>
      <c r="R36" s="9"/>
      <c r="S36" s="9"/>
      <c r="T36" s="9"/>
      <c r="U36" s="9"/>
    </row>
    <row r="37" spans="1:21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  <c r="P37" s="9"/>
      <c r="Q37" s="9"/>
      <c r="R37" s="9"/>
      <c r="S37" s="9"/>
      <c r="T37" s="9"/>
      <c r="U37" s="9"/>
    </row>
    <row r="38" spans="1:21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9"/>
      <c r="P38" s="9"/>
      <c r="Q38" s="9"/>
      <c r="R38" s="9"/>
      <c r="S38" s="9"/>
      <c r="T38" s="9"/>
      <c r="U38" s="9"/>
    </row>
    <row r="39" spans="1:21" x14ac:dyDescent="0.25">
      <c r="A39" s="3"/>
      <c r="B39" s="3"/>
      <c r="C39" s="3" t="s">
        <v>18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/>
      <c r="P39" s="9" t="s">
        <v>68</v>
      </c>
      <c r="Q39" s="9"/>
      <c r="R39" s="9"/>
      <c r="S39" s="9"/>
      <c r="T39" s="9"/>
      <c r="U39" s="9"/>
    </row>
    <row r="40" spans="1:21" x14ac:dyDescent="0.25">
      <c r="A40" s="3"/>
      <c r="B40" s="3"/>
      <c r="C40" s="22" t="s">
        <v>21</v>
      </c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  <c r="P40" s="9" t="s">
        <v>70</v>
      </c>
      <c r="Q40" s="9"/>
      <c r="R40" s="9"/>
      <c r="S40" s="9"/>
      <c r="T40" s="9"/>
      <c r="U40" s="9"/>
    </row>
    <row r="41" spans="1:21" x14ac:dyDescent="0.25">
      <c r="A41" s="3"/>
      <c r="B41" s="3"/>
      <c r="C41" s="8" t="s">
        <v>149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/>
      <c r="P41" s="9" t="s">
        <v>53</v>
      </c>
      <c r="Q41" s="9"/>
      <c r="R41" s="9"/>
      <c r="S41" s="9"/>
      <c r="T41" s="9"/>
      <c r="U41" s="9"/>
    </row>
    <row r="42" spans="1:21" x14ac:dyDescent="0.25">
      <c r="A42" s="3"/>
      <c r="B42" s="3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/>
      <c r="P42" s="9"/>
      <c r="Q42" s="9"/>
      <c r="R42" s="9"/>
      <c r="S42" s="9"/>
      <c r="T42" s="9"/>
      <c r="U42" s="9"/>
    </row>
    <row r="43" spans="1:21" x14ac:dyDescent="0.25">
      <c r="A43" s="3"/>
      <c r="B43" s="3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"/>
      <c r="P43" s="9"/>
      <c r="Q43" s="9"/>
      <c r="R43" s="9"/>
      <c r="S43" s="9"/>
      <c r="T43" s="9"/>
      <c r="U43" s="9"/>
    </row>
    <row r="44" spans="1:21" x14ac:dyDescent="0.25">
      <c r="A44" s="3"/>
      <c r="B44" s="3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9"/>
      <c r="P44" s="9"/>
      <c r="Q44" s="9"/>
      <c r="R44" s="9"/>
      <c r="S44" s="9"/>
      <c r="T44" s="9"/>
      <c r="U44" s="9"/>
    </row>
    <row r="45" spans="1:21" ht="18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  <c r="P45" s="9" t="s">
        <v>71</v>
      </c>
      <c r="Q45" s="9"/>
      <c r="R45" s="9"/>
      <c r="S45" s="9"/>
      <c r="T45" s="9"/>
      <c r="U45" s="9"/>
    </row>
    <row r="46" spans="1:21" x14ac:dyDescent="0.25">
      <c r="A46" s="3"/>
      <c r="B46" s="3"/>
      <c r="C46" s="3" t="s">
        <v>170</v>
      </c>
      <c r="D46" s="3"/>
      <c r="E46" s="3"/>
      <c r="F46" s="3" t="s">
        <v>171</v>
      </c>
      <c r="G46" s="3"/>
      <c r="H46" s="3" t="s">
        <v>171</v>
      </c>
      <c r="I46" s="3"/>
      <c r="J46" s="3"/>
      <c r="K46" s="3" t="s">
        <v>170</v>
      </c>
      <c r="L46" s="3"/>
      <c r="M46" s="3"/>
      <c r="N46" s="3"/>
      <c r="O46" s="9"/>
      <c r="P46" s="9" t="s">
        <v>69</v>
      </c>
      <c r="Q46" s="9"/>
      <c r="R46" s="9"/>
      <c r="S46" s="9"/>
      <c r="T46" s="9"/>
      <c r="U46" s="9"/>
    </row>
    <row r="47" spans="1:21" x14ac:dyDescent="0.25">
      <c r="A47" s="3"/>
      <c r="B47" s="3"/>
      <c r="C47" s="22" t="s">
        <v>21</v>
      </c>
      <c r="D47" s="3"/>
      <c r="E47" s="3"/>
      <c r="F47" s="22" t="s">
        <v>21</v>
      </c>
      <c r="G47" s="3"/>
      <c r="H47" s="22" t="s">
        <v>21</v>
      </c>
      <c r="I47" s="3"/>
      <c r="J47" s="3"/>
      <c r="K47" s="22" t="s">
        <v>22</v>
      </c>
      <c r="L47" s="3"/>
      <c r="M47" s="3"/>
      <c r="N47" s="3"/>
      <c r="O47" s="9"/>
      <c r="P47" s="9" t="s">
        <v>87</v>
      </c>
      <c r="Q47" s="9"/>
      <c r="R47" s="9"/>
      <c r="S47" s="9"/>
      <c r="T47" s="9"/>
      <c r="U47" s="9"/>
    </row>
    <row r="48" spans="1:21" x14ac:dyDescent="0.25">
      <c r="A48" s="3"/>
      <c r="B48" s="3"/>
      <c r="C48" s="8" t="s">
        <v>150</v>
      </c>
      <c r="D48" s="3"/>
      <c r="E48" s="3"/>
      <c r="F48" s="8" t="s">
        <v>150</v>
      </c>
      <c r="G48" s="3"/>
      <c r="H48" s="8" t="s">
        <v>150</v>
      </c>
      <c r="I48" s="3"/>
      <c r="J48" s="3"/>
      <c r="K48" s="8" t="s">
        <v>154</v>
      </c>
      <c r="L48" s="3"/>
      <c r="M48" s="3"/>
      <c r="N48" s="3"/>
      <c r="O48" s="9"/>
      <c r="P48" s="9" t="s">
        <v>95</v>
      </c>
      <c r="Q48" s="9"/>
      <c r="R48" s="9"/>
      <c r="S48" s="9"/>
      <c r="T48" s="9"/>
      <c r="U48" s="9"/>
    </row>
    <row r="49" spans="1:2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 t="s">
        <v>129</v>
      </c>
      <c r="Q49" s="9"/>
      <c r="R49" s="9"/>
      <c r="S49" s="9"/>
      <c r="T49" s="9"/>
      <c r="U49" s="9"/>
    </row>
    <row r="50" spans="1:2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9"/>
      <c r="P50" s="9" t="s">
        <v>97</v>
      </c>
      <c r="Q50" s="9"/>
      <c r="R50" s="9"/>
      <c r="S50" s="9"/>
      <c r="T50" s="9"/>
      <c r="U50" s="9"/>
    </row>
    <row r="51" spans="1:2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  <c r="P51" s="9" t="s">
        <v>60</v>
      </c>
      <c r="Q51" s="9"/>
      <c r="R51" s="9"/>
      <c r="S51" s="9"/>
      <c r="T51" s="9"/>
      <c r="U51" s="9"/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"/>
      <c r="P52" s="9" t="s">
        <v>82</v>
      </c>
      <c r="Q52" s="9"/>
      <c r="R52" s="9"/>
      <c r="S52" s="9"/>
      <c r="T52" s="9"/>
      <c r="U52" s="9"/>
    </row>
    <row r="53" spans="1:2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"/>
      <c r="P53" s="9" t="s">
        <v>86</v>
      </c>
      <c r="Q53" s="9"/>
      <c r="R53" s="9"/>
      <c r="S53" s="9"/>
      <c r="T53" s="9"/>
      <c r="U53" s="9"/>
    </row>
    <row r="54" spans="1:2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9"/>
      <c r="P54" s="9" t="s">
        <v>90</v>
      </c>
      <c r="Q54" s="9"/>
      <c r="R54" s="9"/>
      <c r="S54" s="9"/>
      <c r="T54" s="9"/>
      <c r="U54" s="9"/>
    </row>
    <row r="55" spans="1:2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"/>
      <c r="P55" s="9" t="s">
        <v>83</v>
      </c>
      <c r="Q55" s="9"/>
      <c r="R55" s="9"/>
      <c r="S55" s="9"/>
      <c r="T55" s="9"/>
      <c r="U55" s="9"/>
    </row>
    <row r="56" spans="1:2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9"/>
      <c r="P56" s="9" t="s">
        <v>89</v>
      </c>
      <c r="Q56" s="9"/>
      <c r="R56" s="9"/>
      <c r="S56" s="9"/>
      <c r="T56" s="9"/>
      <c r="U56" s="9"/>
    </row>
    <row r="57" spans="1:2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  <c r="P57" s="9" t="s">
        <v>88</v>
      </c>
      <c r="Q57" s="9"/>
      <c r="R57" s="9"/>
      <c r="S57" s="9"/>
      <c r="T57" s="9"/>
      <c r="U57" s="9"/>
    </row>
    <row r="58" spans="1:2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/>
      <c r="N58" s="9"/>
      <c r="O58" s="9"/>
      <c r="P58" s="9" t="s">
        <v>93</v>
      </c>
      <c r="Q58" s="9"/>
      <c r="R58" s="9"/>
      <c r="S58" s="9"/>
      <c r="T58" s="9"/>
      <c r="U58" s="9"/>
    </row>
    <row r="59" spans="1:2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/>
      <c r="N59" s="9"/>
      <c r="O59" s="9"/>
      <c r="P59" s="9" t="s">
        <v>78</v>
      </c>
      <c r="Q59" s="9"/>
      <c r="R59" s="9"/>
      <c r="S59" s="9"/>
      <c r="T59" s="9"/>
      <c r="U59" s="9"/>
    </row>
    <row r="60" spans="1:2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/>
      <c r="N60" s="9"/>
      <c r="O60" s="9"/>
      <c r="P60" s="9" t="s">
        <v>59</v>
      </c>
      <c r="Q60" s="9"/>
      <c r="R60" s="9"/>
      <c r="S60" s="9"/>
      <c r="T60" s="9"/>
      <c r="U60" s="9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P61" t="s">
        <v>94</v>
      </c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P62" t="s">
        <v>74</v>
      </c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P63" t="s">
        <v>72</v>
      </c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P64" t="s">
        <v>61</v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P65" t="s">
        <v>73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P66" t="s">
        <v>79</v>
      </c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P67" t="s">
        <v>92</v>
      </c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P68" t="s">
        <v>62</v>
      </c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P69" t="s">
        <v>55</v>
      </c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P70" t="s">
        <v>96</v>
      </c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P71" t="s">
        <v>80</v>
      </c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P72" t="s">
        <v>98</v>
      </c>
    </row>
    <row r="73" spans="1:16" x14ac:dyDescent="0.25">
      <c r="P73" t="s">
        <v>65</v>
      </c>
    </row>
    <row r="114" spans="16:16" x14ac:dyDescent="0.25">
      <c r="P114" t="s">
        <v>41</v>
      </c>
    </row>
    <row r="115" spans="16:16" x14ac:dyDescent="0.25">
      <c r="P115" t="s">
        <v>99</v>
      </c>
    </row>
    <row r="116" spans="16:16" x14ac:dyDescent="0.25">
      <c r="P116" t="s">
        <v>40</v>
      </c>
    </row>
    <row r="117" spans="16:16" x14ac:dyDescent="0.25">
      <c r="P117" t="s">
        <v>100</v>
      </c>
    </row>
    <row r="118" spans="16:16" x14ac:dyDescent="0.25">
      <c r="P118" t="s">
        <v>101</v>
      </c>
    </row>
    <row r="119" spans="16:16" x14ac:dyDescent="0.25">
      <c r="P119" t="s">
        <v>102</v>
      </c>
    </row>
    <row r="120" spans="16:16" x14ac:dyDescent="0.25">
      <c r="P120" t="s">
        <v>103</v>
      </c>
    </row>
    <row r="121" spans="16:16" x14ac:dyDescent="0.25">
      <c r="P121" t="s">
        <v>104</v>
      </c>
    </row>
    <row r="122" spans="16:16" x14ac:dyDescent="0.25">
      <c r="P122" t="s">
        <v>105</v>
      </c>
    </row>
    <row r="123" spans="16:16" x14ac:dyDescent="0.25">
      <c r="P123" t="s">
        <v>106</v>
      </c>
    </row>
    <row r="124" spans="16:16" x14ac:dyDescent="0.25">
      <c r="P124" t="s">
        <v>107</v>
      </c>
    </row>
    <row r="125" spans="16:16" x14ac:dyDescent="0.25">
      <c r="P125" t="s">
        <v>108</v>
      </c>
    </row>
    <row r="126" spans="16:16" x14ac:dyDescent="0.25">
      <c r="P126" t="s">
        <v>109</v>
      </c>
    </row>
    <row r="127" spans="16:16" x14ac:dyDescent="0.25">
      <c r="P127" t="s">
        <v>110</v>
      </c>
    </row>
    <row r="128" spans="16:16" x14ac:dyDescent="0.25">
      <c r="P128" t="s">
        <v>111</v>
      </c>
    </row>
    <row r="129" spans="16:16" x14ac:dyDescent="0.25">
      <c r="P129" t="s">
        <v>110</v>
      </c>
    </row>
    <row r="130" spans="16:16" x14ac:dyDescent="0.25">
      <c r="P130" t="s">
        <v>112</v>
      </c>
    </row>
    <row r="131" spans="16:16" x14ac:dyDescent="0.25">
      <c r="P131" t="s">
        <v>113</v>
      </c>
    </row>
    <row r="132" spans="16:16" x14ac:dyDescent="0.25">
      <c r="P132" t="s">
        <v>114</v>
      </c>
    </row>
    <row r="133" spans="16:16" x14ac:dyDescent="0.25">
      <c r="P133" t="s">
        <v>115</v>
      </c>
    </row>
    <row r="134" spans="16:16" x14ac:dyDescent="0.25">
      <c r="P134" t="s">
        <v>116</v>
      </c>
    </row>
    <row r="135" spans="16:16" x14ac:dyDescent="0.25">
      <c r="P135" t="s">
        <v>117</v>
      </c>
    </row>
    <row r="136" spans="16:16" x14ac:dyDescent="0.25">
      <c r="P136" t="s">
        <v>118</v>
      </c>
    </row>
    <row r="137" spans="16:16" x14ac:dyDescent="0.25">
      <c r="P137" t="s">
        <v>119</v>
      </c>
    </row>
    <row r="138" spans="16:16" x14ac:dyDescent="0.25">
      <c r="P138" t="s">
        <v>120</v>
      </c>
    </row>
  </sheetData>
  <sheetProtection selectLockedCells="1"/>
  <sortState ref="P19:P104">
    <sortCondition ref="P104"/>
  </sortState>
  <mergeCells count="30">
    <mergeCell ref="A1:L1"/>
    <mergeCell ref="D32:E32"/>
    <mergeCell ref="G33:L33"/>
    <mergeCell ref="G32:L32"/>
    <mergeCell ref="L17:L18"/>
    <mergeCell ref="B25:B27"/>
    <mergeCell ref="B28:C28"/>
    <mergeCell ref="B29:C29"/>
    <mergeCell ref="B20:C20"/>
    <mergeCell ref="A2:A6"/>
    <mergeCell ref="B2:K3"/>
    <mergeCell ref="L2:L4"/>
    <mergeCell ref="B4:K4"/>
    <mergeCell ref="B5:K6"/>
    <mergeCell ref="A8:L8"/>
    <mergeCell ref="A17:A18"/>
    <mergeCell ref="D34:E34"/>
    <mergeCell ref="E17:H17"/>
    <mergeCell ref="I17:I18"/>
    <mergeCell ref="D17:D18"/>
    <mergeCell ref="K17:K18"/>
    <mergeCell ref="B21:B24"/>
    <mergeCell ref="B17:C18"/>
    <mergeCell ref="B19:C19"/>
    <mergeCell ref="J17:J18"/>
    <mergeCell ref="D10:F10"/>
    <mergeCell ref="D12:F12"/>
    <mergeCell ref="H10:L10"/>
    <mergeCell ref="H12:L13"/>
    <mergeCell ref="H15:L15"/>
  </mergeCells>
  <dataValidations count="3">
    <dataValidation type="list" allowBlank="1" showInputMessage="1" showErrorMessage="1" sqref="I19:I29">
      <formula1>"Satisfactorio, Cuasi-satisfactorio, Poco satisfactorio, Deficiente"</formula1>
    </dataValidation>
    <dataValidation type="list" allowBlank="1" showInputMessage="1" showErrorMessage="1" errorTitle="ERROR" error="Dato no registrado" promptTitle="Seleccione de la lista" prompt="Agradecemos utilizar únicamente los datos registrados" sqref="D10:F10">
      <formula1>$P$114:$P$138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2:F12">
      <formula1>$P$21:$P$73</formula1>
    </dataValidation>
  </dataValidations>
  <pageMargins left="0.31496062992125984" right="0.31496062992125984" top="0.15748031496062992" bottom="0.15748031496062992" header="0.31496062992125984" footer="0.31496062992125984"/>
  <pageSetup paperSize="9"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5D7494197F3B4AB6B464C35BA1F2C6" ma:contentTypeVersion="7" ma:contentTypeDescription="Crear nuevo documento." ma:contentTypeScope="" ma:versionID="f88680dbeace626a98673ab935420e04">
  <xsd:schema xmlns:xsd="http://www.w3.org/2001/XMLSchema" xmlns:xs="http://www.w3.org/2001/XMLSchema" xmlns:p="http://schemas.microsoft.com/office/2006/metadata/properties" xmlns:ns2="c639751d-68c7-4b55-85c4-dfedf855960d" targetNamespace="http://schemas.microsoft.com/office/2006/metadata/properties" ma:root="true" ma:fieldsID="56e1712b588b0d643f6a44be98713bfc" ns2:_="">
    <xsd:import namespace="c639751d-68c7-4b55-85c4-dfedf8559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9751d-68c7-4b55-85c4-dfedf855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10BF3-8B2E-4487-97FF-219B92CF874C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c639751d-68c7-4b55-85c4-dfedf855960d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01E63-4B4B-44BF-9DA4-D98B15F24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9751d-68c7-4b55-85c4-dfedf8559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Rediseñadas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2019-02-05T17:12:45Z</cp:lastPrinted>
  <dcterms:created xsi:type="dcterms:W3CDTF">2017-09-09T20:20:01Z</dcterms:created>
  <dcterms:modified xsi:type="dcterms:W3CDTF">2019-02-06T17:49:31Z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0x010100885D7494197F3B4AB6B464C35BA1F2C6</vt:lpwstr>
  </property>
</Properties>
</file>