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laneamiento\Desktop\"/>
    </mc:Choice>
  </mc:AlternateContent>
  <bookViews>
    <workbookView xWindow="0" yWindow="0" windowWidth="6150" windowHeight="2175" tabRatio="1000" firstSheet="1" activeTab="1"/>
  </bookViews>
  <sheets>
    <sheet name="RESUMEN POA 2016" sheetId="7" r:id="rId1"/>
    <sheet name="FORMATO POA-2017" sheetId="22" r:id="rId2"/>
    <sheet name="PEDI.NIVELACION-ADMISIÓN" sheetId="11" r:id="rId3"/>
    <sheet name="PEDI.POSTGRADO" sheetId="12" r:id="rId4"/>
    <sheet name="PEDI.RELACIONES INTERNACIONALES" sheetId="13" r:id="rId5"/>
    <sheet name="PEDI.EVALUACIÓN INTERNA" sheetId="14" r:id="rId6"/>
    <sheet name="PEDI.INVESTIGACIÓN" sheetId="15" r:id="rId7"/>
    <sheet name="PEDI.BIBLIOGRÁFICA Y SERVICIOS" sheetId="16" r:id="rId8"/>
    <sheet name="PEDI.VINCULACIÓN" sheetId="17" r:id="rId9"/>
    <sheet name="PEDI.PROMOCIÓN Y D.CULTURAL" sheetId="18" r:id="rId10"/>
    <sheet name="PEDI.MEDIOAMBIENTE" sheetId="19" r:id="rId11"/>
    <sheet name="Centro de Idiomas" sheetId="20" r:id="rId12"/>
    <sheet name="PEDI.VICEACADÉMICA" sheetId="21" r:id="rId13"/>
  </sheets>
  <externalReferences>
    <externalReference r:id="rId14"/>
  </externalReferences>
  <calcPr calcId="162913"/>
</workbook>
</file>

<file path=xl/calcChain.xml><?xml version="1.0" encoding="utf-8"?>
<calcChain xmlns="http://schemas.openxmlformats.org/spreadsheetml/2006/main">
  <c r="D114" i="7" l="1"/>
  <c r="D136" i="7" s="1"/>
  <c r="D137" i="7" s="1"/>
  <c r="D113" i="7"/>
  <c r="D108" i="7"/>
  <c r="D105" i="7"/>
  <c r="D97" i="7"/>
  <c r="D79" i="7"/>
  <c r="D109" i="7" s="1"/>
  <c r="D72" i="7"/>
  <c r="D65" i="7"/>
  <c r="D63" i="7"/>
  <c r="D67" i="7" s="1"/>
  <c r="D73" i="7" s="1"/>
  <c r="D60" i="7"/>
  <c r="D51" i="7"/>
  <c r="D57" i="7" s="1"/>
  <c r="D48" i="7"/>
  <c r="D28" i="7"/>
  <c r="D24" i="7"/>
  <c r="D20" i="7"/>
  <c r="D36" i="7" s="1"/>
  <c r="D39" i="7" s="1"/>
  <c r="D19" i="7"/>
  <c r="D17" i="7"/>
  <c r="D13" i="7"/>
  <c r="D49" i="7" l="1"/>
  <c r="D61" i="7"/>
  <c r="D139" i="7" s="1"/>
</calcChain>
</file>

<file path=xl/comments1.xml><?xml version="1.0" encoding="utf-8"?>
<comments xmlns="http://schemas.openxmlformats.org/spreadsheetml/2006/main">
  <authors>
    <author>Planeamiento_PEDI</author>
  </authors>
  <commentList>
    <comment ref="D40" authorId="0" shapeId="0">
      <text>
        <r>
          <rPr>
            <b/>
            <sz val="9"/>
            <color indexed="81"/>
            <rFont val="Tahoma"/>
            <family val="2"/>
          </rPr>
          <t>Planeamiento_PEDI:</t>
        </r>
        <r>
          <rPr>
            <sz val="9"/>
            <color indexed="81"/>
            <rFont val="Tahoma"/>
            <family val="2"/>
          </rPr>
          <t xml:space="preserve">
Servicios de salud, apoyo  sicológico, otros del departamento de bienestar estudiantil.
</t>
        </r>
      </text>
    </comment>
  </commentList>
</comments>
</file>

<file path=xl/sharedStrings.xml><?xml version="1.0" encoding="utf-8"?>
<sst xmlns="http://schemas.openxmlformats.org/spreadsheetml/2006/main" count="2212" uniqueCount="694">
  <si>
    <t xml:space="preserve">    UNIVERSIDAD LAICA ELOY ALFARO DE MANABÍ</t>
  </si>
  <si>
    <t>DEPARTAMENTO DE PLANEAMIENTO</t>
  </si>
  <si>
    <t>Creada Ley Nº 10Reg. Of. 313 Noviembre 13 de 1985</t>
  </si>
  <si>
    <t>Macroprocesos  Modelo de Gestión Universidad de Excelencia</t>
  </si>
  <si>
    <t>RESUMEN DEL PLAN OPERATIVO ANUAL 2016</t>
  </si>
  <si>
    <t>N°</t>
  </si>
  <si>
    <t>MACROPROCESOS</t>
  </si>
  <si>
    <t xml:space="preserve">ACTIVIDADES </t>
  </si>
  <si>
    <t xml:space="preserve">PRESUPUESTO
ASIGNADO </t>
  </si>
  <si>
    <t>COORDINAR</t>
  </si>
  <si>
    <t>Subsistema de Formación</t>
  </si>
  <si>
    <t xml:space="preserve">Admisión </t>
  </si>
  <si>
    <t xml:space="preserve">Capacitación a través de  seminarios y  talleres a los Docentes Orientadores del D.A.N.U. </t>
  </si>
  <si>
    <t xml:space="preserve">Departamento de Admisión y Nivelación Universitaria.           </t>
  </si>
  <si>
    <t>Realización de la VI y VII  Feria de Proyectos Integradores de Saberes.</t>
  </si>
  <si>
    <t>Total Nivelación y Admisión</t>
  </si>
  <si>
    <t>Gestión de Ambientes de Aprendizaje</t>
  </si>
  <si>
    <r>
      <rPr>
        <b/>
        <sz val="10"/>
        <rFont val="Calibri Light"/>
        <family val="2"/>
      </rPr>
      <t>Biblioteca:</t>
    </r>
    <r>
      <rPr>
        <sz val="10"/>
        <rFont val="Calibri Light"/>
        <family val="2"/>
      </rPr>
      <t xml:space="preserve">  Adquisición  textos actualizados acorde a las líneas de investigación y mallas curriculares de las Unidades Académicas </t>
    </r>
  </si>
  <si>
    <r>
      <rPr>
        <b/>
        <sz val="10"/>
        <rFont val="Calibri Light"/>
        <family val="2"/>
      </rPr>
      <t>Biblioteca:</t>
    </r>
    <r>
      <rPr>
        <sz val="10"/>
        <rFont val="Calibri Light"/>
        <family val="2"/>
      </rPr>
      <t xml:space="preserve"> Suscripción de Revistas y Periódicos, para uso de investigadores y estudiantes .</t>
    </r>
  </si>
  <si>
    <t xml:space="preserve">Total DIBSE </t>
  </si>
  <si>
    <r>
      <rPr>
        <b/>
        <sz val="10"/>
        <rFont val="Calibri Light"/>
        <family val="2"/>
      </rPr>
      <t>Obras de infraestructura civiles:</t>
    </r>
    <r>
      <rPr>
        <sz val="10"/>
        <rFont val="Calibri Light"/>
        <family val="2"/>
      </rPr>
      <t xml:space="preserve"> Obras de infraestructura civiles y eléctricas en </t>
    </r>
    <r>
      <rPr>
        <b/>
        <sz val="10"/>
        <color rgb="FF00B0F0"/>
        <rFont val="Calibri Light"/>
        <family val="2"/>
      </rPr>
      <t>extensiones</t>
    </r>
    <r>
      <rPr>
        <sz val="10"/>
        <rFont val="Calibri Light"/>
        <family val="2"/>
      </rPr>
      <t>. (obras en ejecución de rampas,bares, e instalaciones eléctricas) Carmen, Bahía, Chone y Pedernales. Firmado 2014 y ejecutado actual.</t>
    </r>
  </si>
  <si>
    <r>
      <rPr>
        <b/>
        <sz val="10"/>
        <rFont val="Calibri Light"/>
        <family val="2"/>
      </rPr>
      <t>Obras de infraestructura civiles:</t>
    </r>
    <r>
      <rPr>
        <sz val="10"/>
        <rFont val="Calibri Light"/>
        <family val="2"/>
      </rPr>
      <t xml:space="preserve"> Fiscalización externa de Obras de infraestructura civiles y eléctricas en </t>
    </r>
    <r>
      <rPr>
        <b/>
        <sz val="10"/>
        <color rgb="FF00B0F0"/>
        <rFont val="Calibri Light"/>
        <family val="2"/>
      </rPr>
      <t>extensiones</t>
    </r>
    <r>
      <rPr>
        <sz val="10"/>
        <rFont val="Calibri Light"/>
        <family val="2"/>
      </rPr>
      <t>.(obras en ejecución de rampas,bares, e instalaciones eléctricas).Firmado 2014 y ejecutado actual.</t>
    </r>
  </si>
  <si>
    <r>
      <rPr>
        <b/>
        <sz val="10"/>
        <rFont val="Calibri Light"/>
        <family val="2"/>
      </rPr>
      <t>Obras de infraestructura civiles:</t>
    </r>
    <r>
      <rPr>
        <sz val="10"/>
        <rFont val="Calibri Light"/>
        <family val="2"/>
      </rPr>
      <t xml:space="preserve"> Habilitación de espacios para la práctica de estudiantes de la </t>
    </r>
    <r>
      <rPr>
        <b/>
        <sz val="10"/>
        <rFont val="Calibri Light"/>
        <family val="2"/>
      </rPr>
      <t>Facultad de Hotelería y Turismo(Adecuación de la cocina y comedor).</t>
    </r>
  </si>
  <si>
    <r>
      <rPr>
        <b/>
        <sz val="10"/>
        <rFont val="Calibri Light"/>
        <family val="2"/>
      </rPr>
      <t>Obras de infraestructura civiles:</t>
    </r>
    <r>
      <rPr>
        <sz val="10"/>
        <rFont val="Calibri Light"/>
        <family val="2"/>
      </rPr>
      <t xml:space="preserve"> Habilitación (techos y acabados) </t>
    </r>
    <r>
      <rPr>
        <b/>
        <sz val="10"/>
        <rFont val="Calibri Light"/>
        <family val="2"/>
      </rPr>
      <t xml:space="preserve">3  aulas de la Facultad de Enfermería. </t>
    </r>
  </si>
  <si>
    <r>
      <rPr>
        <b/>
        <sz val="10"/>
        <rFont val="Calibri Light"/>
        <family val="2"/>
      </rPr>
      <t xml:space="preserve">Obras de infraestructura civiles: </t>
    </r>
    <r>
      <rPr>
        <sz val="10"/>
        <rFont val="Calibri Light"/>
        <family val="2"/>
      </rPr>
      <t xml:space="preserve">Construcción  y fiscalización en </t>
    </r>
    <r>
      <rPr>
        <b/>
        <sz val="10"/>
        <rFont val="Calibri Light"/>
        <family val="2"/>
      </rPr>
      <t>infraestructura disponible</t>
    </r>
    <r>
      <rPr>
        <sz val="10"/>
        <rFont val="Calibri Light"/>
        <family val="2"/>
      </rPr>
      <t xml:space="preserve"> para 280 oficinas TC, 33 salas MT y 40 espacios de bienestar,  calificados para acreditación, para la Matriz y Extensiones. </t>
    </r>
  </si>
  <si>
    <r>
      <rPr>
        <b/>
        <sz val="10"/>
        <rFont val="Calibri Light"/>
        <family val="2"/>
      </rPr>
      <t xml:space="preserve">Obras de infraestructura civiles: </t>
    </r>
    <r>
      <rPr>
        <sz val="10"/>
        <rFont val="Calibri Light"/>
        <family val="2"/>
      </rPr>
      <t>Rehabilitación de 1000 m2 de espacios para crear oficinas de docentes a TC y salas de docentes a MT (reparación de la insfraestructura de la Biblioteca No. 1 para crear estos espacios de oficinas).</t>
    </r>
  </si>
  <si>
    <r>
      <rPr>
        <b/>
        <sz val="10"/>
        <rFont val="Calibri Light"/>
        <family val="2"/>
      </rPr>
      <t>Obras de infraestructura civiles</t>
    </r>
    <r>
      <rPr>
        <sz val="10"/>
        <rFont val="Calibri Light"/>
        <family val="2"/>
      </rPr>
      <t>: Construcción y fiscalización de edificaciones en un total de 500 m2 de espacios para crear oficinas de docentes a TC y salas de docentes a MT. para Matriz y Extensiones.</t>
    </r>
  </si>
  <si>
    <r>
      <rPr>
        <b/>
        <sz val="10"/>
        <rFont val="Calibri Light"/>
        <family val="2"/>
      </rPr>
      <t xml:space="preserve">Obras de infraestructura civiles: </t>
    </r>
    <r>
      <rPr>
        <sz val="10"/>
        <rFont val="Calibri Light"/>
        <family val="2"/>
      </rPr>
      <t>Construcción y fiscalización de 950 espacios de trabajo para Biblioteca Central.      ( junto al edificio de parqueo)</t>
    </r>
  </si>
  <si>
    <r>
      <rPr>
        <b/>
        <sz val="10"/>
        <rFont val="Calibri Light"/>
        <family val="2"/>
      </rPr>
      <t xml:space="preserve">Mantenimiento: </t>
    </r>
    <r>
      <rPr>
        <sz val="10"/>
        <rFont val="Calibri Light"/>
        <family val="2"/>
      </rPr>
      <t>Adquisición de materiales e indumentaria para mantenimiento de las unidades académicas, departamentos y extensiones.(pintura de paredes, aluminio y vidrio, rejas de protección, plomería, telefonía, entre otros.</t>
    </r>
    <r>
      <rPr>
        <b/>
        <sz val="10"/>
        <rFont val="Calibri Light"/>
        <family val="2"/>
      </rPr>
      <t xml:space="preserve"> Incluye Secretariado Ejecutivo adecuaciones de baños  y 1 aula con cerámica.</t>
    </r>
  </si>
  <si>
    <t>Gestión del Personal Académico</t>
  </si>
  <si>
    <r>
      <t xml:space="preserve">Adquisición de  licencia </t>
    </r>
    <r>
      <rPr>
        <b/>
        <sz val="10"/>
        <rFont val="Calibri Light"/>
        <family val="2"/>
      </rPr>
      <t>software (URKUN</t>
    </r>
    <r>
      <rPr>
        <sz val="10"/>
        <rFont val="Calibri Light"/>
        <family val="2"/>
      </rPr>
      <t>),para la Matriz, Extensiones y Campus Pedernales.</t>
    </r>
  </si>
  <si>
    <t xml:space="preserve">Vicerrectorado Académico. </t>
  </si>
  <si>
    <t>Vicerrectorado Académico. 
Comisión de Escalafón y Perfeccionamiento Docente.</t>
  </si>
  <si>
    <r>
      <rPr>
        <b/>
        <sz val="10"/>
        <rFont val="Calibri Light"/>
        <family val="2"/>
      </rPr>
      <t xml:space="preserve">Maestrías: </t>
    </r>
    <r>
      <rPr>
        <sz val="10"/>
        <rFont val="Calibri Light"/>
        <family val="2"/>
      </rPr>
      <t>Ejecución de los módulos pendientes de las Maestrías en: Gestión Ambiental y Periodismo.</t>
    </r>
  </si>
  <si>
    <t>Centro de Estudios de Posgrado.</t>
  </si>
  <si>
    <r>
      <rPr>
        <b/>
        <sz val="10"/>
        <rFont val="Calibri Light"/>
        <family val="2"/>
      </rPr>
      <t>Maestrías</t>
    </r>
    <r>
      <rPr>
        <sz val="10"/>
        <rFont val="Calibri Light"/>
        <family val="2"/>
      </rPr>
      <t xml:space="preserve">: Ejecutar la planificación para la toma de examen complexivo para los 119  egresados de maestrías realizadas. </t>
    </r>
  </si>
  <si>
    <r>
      <rPr>
        <b/>
        <sz val="10"/>
        <rFont val="Calibri Light"/>
        <family val="2"/>
      </rPr>
      <t>Maestrías:</t>
    </r>
    <r>
      <rPr>
        <sz val="10"/>
        <rFont val="Calibri Light"/>
        <family val="2"/>
      </rPr>
      <t xml:space="preserve"> Ejecutar la planificación para la aplicación de la Unidad de Titulación de los egresados de maestrías realizadas:  Gestión Ambiental y Periodismo.</t>
    </r>
  </si>
  <si>
    <r>
      <rPr>
        <b/>
        <sz val="10"/>
        <rFont val="Calibri Light"/>
        <family val="2"/>
      </rPr>
      <t>Relaciones Internacionales:</t>
    </r>
    <r>
      <rPr>
        <sz val="10"/>
        <rFont val="Calibri Light"/>
        <family val="2"/>
      </rPr>
      <t xml:space="preserve"> Alianzas estratégicas para Becas   estudiantes.</t>
    </r>
  </si>
  <si>
    <t>Departamento de Relaciones y Cooperación Internacionales</t>
  </si>
  <si>
    <r>
      <rPr>
        <b/>
        <sz val="10"/>
        <rFont val="Calibri Light"/>
        <family val="2"/>
      </rPr>
      <t>Relaciones Internacionales:</t>
    </r>
    <r>
      <rPr>
        <sz val="10"/>
        <rFont val="Calibri Light"/>
        <family val="2"/>
      </rPr>
      <t xml:space="preserve"> Formación continua a través de estudios a nivel internacional para los graduados.</t>
    </r>
  </si>
  <si>
    <t>Total  Gestión del Personal Académico</t>
  </si>
  <si>
    <t xml:space="preserve"> Subsistema de Investigación</t>
  </si>
  <si>
    <t xml:space="preserve">Generación del Conocimiento y Saberes </t>
  </si>
  <si>
    <t>Departamento Central de Investigación.</t>
  </si>
  <si>
    <r>
      <rPr>
        <b/>
        <sz val="10"/>
        <rFont val="Calibri Light"/>
        <family val="2"/>
      </rPr>
      <t xml:space="preserve">Publicaciones: </t>
    </r>
    <r>
      <rPr>
        <sz val="10"/>
        <rFont val="Calibri Light"/>
        <family val="2"/>
      </rPr>
      <t xml:space="preserve">Ponencias en eventos de carácter regional-científico. Conformación de base de datos de publicaciones.  Poner a disposición de las carreras las bases de datos. </t>
    </r>
  </si>
  <si>
    <r>
      <rPr>
        <b/>
        <sz val="10"/>
        <rFont val="Calibri Light"/>
        <family val="2"/>
      </rPr>
      <t xml:space="preserve">Sistema de Gestión: </t>
    </r>
    <r>
      <rPr>
        <sz val="10"/>
        <rFont val="Calibri Light"/>
        <family val="2"/>
      </rPr>
      <t xml:space="preserve">Desarrollo  de eventos científicos en facultades a nivel de la universidad, se gestionan adecuadamente los recursos para cumplir metas.) Lanzamiento de libros, producciones científicos. </t>
    </r>
  </si>
  <si>
    <r>
      <rPr>
        <b/>
        <sz val="10"/>
        <rFont val="Calibri Light"/>
        <family val="2"/>
      </rPr>
      <t>Publicaciones:</t>
    </r>
    <r>
      <rPr>
        <sz val="10"/>
        <rFont val="Calibri Light"/>
        <family val="2"/>
      </rPr>
      <t xml:space="preserve"> Publicación revistas indexadas   con los mejores artículos en el semestre(Heosphoros, Runachay, REFCaLE)</t>
    </r>
  </si>
  <si>
    <t>Departamento de Edición y Publicación</t>
  </si>
  <si>
    <r>
      <rPr>
        <b/>
        <sz val="10"/>
        <rFont val="Calibri Light"/>
        <family val="2"/>
      </rPr>
      <t xml:space="preserve">Libros impresos: </t>
    </r>
    <r>
      <rPr>
        <sz val="10"/>
        <rFont val="Calibri Light"/>
        <family val="2"/>
      </rPr>
      <t>Libros impresos con revisión de pares, y registro ISBN, son publicadas en la Editorial de la Uleam-DEPU</t>
    </r>
  </si>
  <si>
    <t xml:space="preserve">Departamento de Edición y Publicación. </t>
  </si>
  <si>
    <t xml:space="preserve">Total Generación del Conocimiento y Saberes </t>
  </si>
  <si>
    <t>Redes de conocimiento gestión e innovación.</t>
  </si>
  <si>
    <t>Incorporación Uleam  de 10 redes nacionales y 5 redes internacionales de conocimientos, para docentes y estudiantes.</t>
  </si>
  <si>
    <t xml:space="preserve">Carreras de matriz y extensiones participan en 4 Redes Internacionales dentro de sus áreas académicas. </t>
  </si>
  <si>
    <t>Departamento de Relaciones y Cooperación Internacional.</t>
  </si>
  <si>
    <t>Total Redes de conocimiento gestión e innovación.</t>
  </si>
  <si>
    <t>Total Subsistema de Investigación</t>
  </si>
  <si>
    <t>Subsistema de Vinculación con la Sociedad</t>
  </si>
  <si>
    <t>Gestión Social del conocimiento</t>
  </si>
  <si>
    <r>
      <rPr>
        <b/>
        <sz val="10"/>
        <rFont val="Calibri Light"/>
        <family val="2"/>
      </rPr>
      <t xml:space="preserve">Proyectos de Vinculación con la Sociedad: </t>
    </r>
    <r>
      <rPr>
        <sz val="10"/>
        <rFont val="Calibri Light"/>
        <family val="2"/>
      </rPr>
      <t>Ejecución, monitoreo y evaluación de  59  proyectos  multidisciplinario  de vinculación con la sociedad que contribuyan a los objetivos del Buen Vivir  en las carreras y extensiones. $7.044.28 Pc</t>
    </r>
  </si>
  <si>
    <t>Departamento de  Vinculación con la Colectividad.</t>
  </si>
  <si>
    <t xml:space="preserve">Proyectos vinculación de las facultades de Ingenierías </t>
  </si>
  <si>
    <r>
      <rPr>
        <b/>
        <sz val="10"/>
        <rFont val="Calibri Light"/>
        <family val="2"/>
      </rPr>
      <t>Proyectos de Vinculación con la Sociedad:</t>
    </r>
    <r>
      <rPr>
        <sz val="10"/>
        <rFont val="Calibri Light"/>
        <family val="2"/>
      </rPr>
      <t xml:space="preserve"> Continuidad de los proyectos   desde el 2015 en carreras de Matriz y extensiones. </t>
    </r>
  </si>
  <si>
    <r>
      <rPr>
        <b/>
        <sz val="10"/>
        <rFont val="Calibri Light"/>
        <family val="2"/>
      </rPr>
      <t xml:space="preserve">Programa de Educación Continua: </t>
    </r>
    <r>
      <rPr>
        <sz val="10"/>
        <rFont val="Calibri Light"/>
        <family val="2"/>
      </rPr>
      <t xml:space="preserve"> Programa de Educación Continua comunitaria que contribuirá a los objetivos del Buen Vivir para un período comprendido entre el 2016 - 2020.</t>
    </r>
  </si>
  <si>
    <t>Vinculación con la Sociedad</t>
  </si>
  <si>
    <r>
      <rPr>
        <b/>
        <sz val="10"/>
        <rFont val="Calibri Light"/>
        <family val="2"/>
      </rPr>
      <t xml:space="preserve">Prestación de Servicios Sociales - </t>
    </r>
    <r>
      <rPr>
        <sz val="10"/>
        <rFont val="Calibri Light"/>
        <family val="2"/>
      </rPr>
      <t xml:space="preserve">Materiales especiales para análisis microbiológicos, reactivos, insumos del laboratorio </t>
    </r>
    <r>
      <rPr>
        <b/>
        <sz val="10"/>
        <rFont val="Calibri Light"/>
        <family val="2"/>
      </rPr>
      <t>Cesecca.</t>
    </r>
  </si>
  <si>
    <t>Departamento de Bienestar Universitario</t>
  </si>
  <si>
    <t>Total prestación de Servicios Sociales</t>
  </si>
  <si>
    <t>Total Subsistema de Vinculación con la Sociedad</t>
  </si>
  <si>
    <t>Subsistema Administrativo y Financiero</t>
  </si>
  <si>
    <t>Gestión Administrativa y Financiera</t>
  </si>
  <si>
    <t xml:space="preserve">Departamento Administrativo Talento Humano. </t>
  </si>
  <si>
    <r>
      <rPr>
        <b/>
        <sz val="10"/>
        <rFont val="Calibri Light"/>
        <family val="2"/>
      </rPr>
      <t>Talento Humano:</t>
    </r>
    <r>
      <rPr>
        <sz val="10"/>
        <rFont val="Calibri Light"/>
        <family val="2"/>
      </rPr>
      <t xml:space="preserve"> Concursos de Méritos y Oposición, para la Matriz, Extensiones, y anexos. </t>
    </r>
  </si>
  <si>
    <r>
      <rPr>
        <b/>
        <sz val="10"/>
        <rFont val="Calibri Light"/>
        <family val="2"/>
      </rPr>
      <t>Talento Humano:</t>
    </r>
    <r>
      <rPr>
        <sz val="10"/>
        <rFont val="Calibri Light"/>
        <family val="2"/>
      </rPr>
      <t xml:space="preserve"> Porcentaje de cumplimiento de la Homologación Salarial, para la Matriz, Extensiones, y anexos. </t>
    </r>
  </si>
  <si>
    <t>Total Nómina Docentes, Administrativos y Empleados</t>
  </si>
  <si>
    <r>
      <rPr>
        <b/>
        <sz val="10"/>
        <rFont val="Calibri Light"/>
        <family val="2"/>
      </rPr>
      <t>Capacitaciones del Personal Administrativo y de Servicio</t>
    </r>
    <r>
      <rPr>
        <sz val="10"/>
        <rFont val="Calibri Light"/>
        <family val="2"/>
      </rPr>
      <t xml:space="preserve">, para la Matriz, Extensiones, y anexos. </t>
    </r>
  </si>
  <si>
    <r>
      <rPr>
        <b/>
        <sz val="10"/>
        <rFont val="Calibri Light"/>
        <family val="2"/>
      </rPr>
      <t xml:space="preserve">Comunicación: </t>
    </r>
    <r>
      <rPr>
        <sz val="10"/>
        <rFont val="Calibri Light"/>
        <family val="2"/>
      </rPr>
      <t>Difusión de acontecimientos académicos científicos y organización de eventos sociales de la Uleam en prensa escrita u otros medios necesarios. (Antes 2400)</t>
    </r>
  </si>
  <si>
    <t xml:space="preserve">Vicerrectorado Administrativo. </t>
  </si>
  <si>
    <r>
      <rPr>
        <b/>
        <sz val="10"/>
        <rFont val="Calibri Light"/>
        <family val="2"/>
      </rPr>
      <t xml:space="preserve">Mantenimiento: </t>
    </r>
    <r>
      <rPr>
        <sz val="10"/>
        <rFont val="Calibri Light"/>
        <family val="2"/>
      </rPr>
      <t>Adquisición de materiales para el mantenimiento de infraestructura eléctrica en media tensión para las unidades académicas, departamentos y extensiones.</t>
    </r>
  </si>
  <si>
    <r>
      <rPr>
        <b/>
        <sz val="10"/>
        <rFont val="Calibri Light"/>
        <family val="2"/>
      </rPr>
      <t>Mantenimiento:</t>
    </r>
    <r>
      <rPr>
        <sz val="10"/>
        <rFont val="Calibri Light"/>
        <family val="2"/>
      </rPr>
      <t xml:space="preserve"> Adquisición de suministros y materiales de limpieza, para la Matriz, Extensiones, y anexos. </t>
    </r>
  </si>
  <si>
    <r>
      <rPr>
        <b/>
        <sz val="10"/>
        <rFont val="Calibri Light"/>
        <family val="2"/>
      </rPr>
      <t xml:space="preserve">Mantenimiento: </t>
    </r>
    <r>
      <rPr>
        <sz val="10"/>
        <rFont val="Calibri Light"/>
        <family val="2"/>
      </rPr>
      <t xml:space="preserve">Mantenimiento y actualización de equipos de sonido,  luces,  aires  acondicionados, extintores, señalética, telón, alfombra, aspiradora, micrófono, techo Gypsum para  el </t>
    </r>
    <r>
      <rPr>
        <i/>
        <sz val="10"/>
        <rFont val="Calibri Light"/>
        <family val="2"/>
      </rPr>
      <t>Teatro Universitario Chushig.</t>
    </r>
  </si>
  <si>
    <r>
      <rPr>
        <b/>
        <sz val="10"/>
        <color indexed="8"/>
        <rFont val="Calibri Light"/>
        <family val="2"/>
      </rPr>
      <t xml:space="preserve">Almacén Universitario: </t>
    </r>
    <r>
      <rPr>
        <sz val="10"/>
        <color indexed="8"/>
        <rFont val="Calibri Light"/>
        <family val="2"/>
      </rPr>
      <t>Adquisición de 10 maniquies para exhibición de uniformes de estudiantes.</t>
    </r>
  </si>
  <si>
    <t xml:space="preserve">Vicerrectorado Administrativo.  </t>
  </si>
  <si>
    <r>
      <rPr>
        <b/>
        <sz val="10"/>
        <rFont val="Calibri Light"/>
        <family val="2"/>
      </rPr>
      <t xml:space="preserve">Materiales de construcción: </t>
    </r>
    <r>
      <rPr>
        <sz val="10"/>
        <rFont val="Calibri Light"/>
        <family val="2"/>
      </rPr>
      <t>Materiales de construcción del colector de alcantarillado sanitario.</t>
    </r>
  </si>
  <si>
    <r>
      <rPr>
        <b/>
        <sz val="10"/>
        <rFont val="Calibri Light"/>
        <family val="2"/>
      </rPr>
      <t>Materiales de oficina:</t>
    </r>
    <r>
      <rPr>
        <sz val="10"/>
        <rFont val="Calibri Light"/>
        <family val="2"/>
      </rPr>
      <t xml:space="preserve"> Materiales de oficina, para la Matriz, Extensiones, anexos y departamentos.</t>
    </r>
  </si>
  <si>
    <r>
      <rPr>
        <b/>
        <sz val="10"/>
        <rFont val="Calibri Light"/>
        <family val="2"/>
      </rPr>
      <t xml:space="preserve">viáticos y subsistencia: </t>
    </r>
    <r>
      <rPr>
        <sz val="10"/>
        <rFont val="Calibri Light"/>
        <family val="2"/>
      </rPr>
      <t>Viáticos y subsistencia en el  interior (Gestiones, Capacitaciones, Seminarios, Conferencias).</t>
    </r>
  </si>
  <si>
    <r>
      <rPr>
        <b/>
        <sz val="10"/>
        <rFont val="Calibri Light"/>
        <family val="2"/>
      </rPr>
      <t xml:space="preserve">Viáticos y subsistencia: </t>
    </r>
    <r>
      <rPr>
        <sz val="10"/>
        <rFont val="Calibri Light"/>
        <family val="2"/>
      </rPr>
      <t>Viáticos y subsistencia en el  exterior (Gestiones, Capacitaciones, Seminarios, Conferencias).</t>
    </r>
  </si>
  <si>
    <r>
      <rPr>
        <b/>
        <sz val="10"/>
        <rFont val="Calibri Light"/>
        <family val="2"/>
      </rPr>
      <t xml:space="preserve">Pagos por  Seguros: </t>
    </r>
    <r>
      <rPr>
        <sz val="10"/>
        <rFont val="Calibri Light"/>
        <family val="2"/>
      </rPr>
      <t>Pago por  Seguro de Fidelidad Tipo Blanquet.</t>
    </r>
  </si>
  <si>
    <r>
      <rPr>
        <b/>
        <sz val="10"/>
        <rFont val="Calibri Light"/>
        <family val="2"/>
      </rPr>
      <t>Pagos por  Seguros:</t>
    </r>
    <r>
      <rPr>
        <sz val="10"/>
        <rFont val="Calibri Light"/>
        <family val="2"/>
      </rPr>
      <t xml:space="preserve"> Pago por  Seguro de vida para el personal que realiza actividades de riesgo.</t>
    </r>
  </si>
  <si>
    <t>Total gestiones administrativas-operativas</t>
  </si>
  <si>
    <t>UCCI</t>
  </si>
  <si>
    <t>Implementación del  sistema de gestión académica virtual</t>
  </si>
  <si>
    <t>Servicio de hosting para páginas web con aplicaciones y base de datos en infraestructura privada IAAS</t>
  </si>
  <si>
    <t>Reestructuración y ampliación de internet por cable y wifi</t>
  </si>
  <si>
    <t>Servicios de mantenimiento, reparación, reposición de infraestructura tecnológica y contratación de servicios técnicos especializados</t>
  </si>
  <si>
    <t>Total Unidad Central de Información-UCCI</t>
  </si>
  <si>
    <t>Contratación de 4 bases de datos científicos. Bibliomédica, digitaria, E-Libro y Sience. (Cedia-Scopus)</t>
  </si>
  <si>
    <t xml:space="preserve">Actualización sistema de gestión  "KOHA" Software -información sobre los textos y usuarios Uleam: bibliografía, autores, y contenido de los textos. </t>
  </si>
  <si>
    <t>Total DIBSE</t>
  </si>
  <si>
    <t>Total Subsistema Administrativo y Financiero</t>
  </si>
  <si>
    <t>Subsistema de Cultura y Buen Vivir</t>
  </si>
  <si>
    <t>Servicio del Buen Vivir e Interculturalidad</t>
  </si>
  <si>
    <t>Mejoramiento de las áreas verdes de la Uleam.</t>
  </si>
  <si>
    <t>Proyecto de estudio comparativo genético molecular de la Fauna Artártica con sus semejantes en Galápagos como base para su conservación.</t>
  </si>
  <si>
    <t>Grupo de teatro la Trinchera - festival Internacional de teatro.</t>
  </si>
  <si>
    <t>Departamento de Cultura.</t>
  </si>
  <si>
    <t>El grupo de teatro la Trinchera - 6 presentaciones de una obra de teatro.</t>
  </si>
  <si>
    <t>El colectivo teatral Artos -1 festival de teatro universitario.</t>
  </si>
  <si>
    <t>El grupo  de Danza PREMA - 1 encuentro de residencia de las artes escénicas de las universidades.</t>
  </si>
  <si>
    <t>El grupo SPONDYLUS habrá presentado el festival América DANZA.</t>
  </si>
  <si>
    <t>El  área de música, habrá presentado una Obra musical.</t>
  </si>
  <si>
    <t>El  área de Cine presentará  1 Festival  de cortometraje.</t>
  </si>
  <si>
    <t>El  área de Cine -.1  festival de CINE.</t>
  </si>
  <si>
    <t>El área de Cine trabajará en 1 largometraje.</t>
  </si>
  <si>
    <t>El área de ártes plásticas realizará 1  exposición de pintura.</t>
  </si>
  <si>
    <t xml:space="preserve"> 3 seminarios sobre de Folklore e Identidad dirigido a las extensiones.</t>
  </si>
  <si>
    <t xml:space="preserve"> Festival de Poesía "En la Senda de Hidrovo".</t>
  </si>
  <si>
    <t>El  área de ajedrez realizará una competencia inter-universitaria.</t>
  </si>
  <si>
    <t>El grupo de teatro Artos -3 presentación mensuales difusión  del arte del teatro.</t>
  </si>
  <si>
    <t>El grupo Danza Prema -2 presentación  mensual y su directora habrá impartido clases de Danza a estudiantes de la Universidad.</t>
  </si>
  <si>
    <t>El grupo Danza y  Olé -2 presentaciones mensuales y su directora habrá impartido clases de danza a estudiantes de la Universidad.</t>
  </si>
  <si>
    <t>El  grupo Danza Spondylus -2 presentaciones mensuales y su directora habrá impartido clases de danza a estudiantes de la Universidad.</t>
  </si>
  <si>
    <t>El Coro Universitario -2 presentaciones mensuales y su directora habrá impartido clases de canto a estudiantes de la universidad.</t>
  </si>
  <si>
    <t>El  Coro Infanto juvenil -4 presentaciones mensuales y su directora habrá impartido clases de canto a estudiantes de la Universidad.</t>
  </si>
  <si>
    <t xml:space="preserve">La  Orquesta -una presentación mensual y su director habrá  impartido clases de instrumentos a estudiantes de la universidad. </t>
  </si>
  <si>
    <t>Total Subsistema de Cultura y Buen Vivir</t>
  </si>
  <si>
    <r>
      <rPr>
        <b/>
        <sz val="10"/>
        <rFont val="Calibri Light"/>
        <family val="2"/>
      </rPr>
      <t>Confección de uniformes</t>
    </r>
    <r>
      <rPr>
        <sz val="10"/>
        <rFont val="Calibri Light"/>
        <family val="2"/>
      </rPr>
      <t>: Confección de uniformes para personal administrativo y servicio.</t>
    </r>
  </si>
  <si>
    <r>
      <t xml:space="preserve">Pago </t>
    </r>
    <r>
      <rPr>
        <b/>
        <sz val="10"/>
        <rFont val="Calibri Light"/>
        <family val="2"/>
      </rPr>
      <t>amortización e interés deuda</t>
    </r>
    <r>
      <rPr>
        <sz val="10"/>
        <rFont val="Calibri Light"/>
        <family val="2"/>
      </rPr>
      <t xml:space="preserve"> BEDE</t>
    </r>
    <r>
      <rPr>
        <b/>
        <sz val="10"/>
        <rFont val="Calibri Light"/>
        <family val="2"/>
      </rPr>
      <t xml:space="preserve">. </t>
    </r>
    <r>
      <rPr>
        <sz val="10"/>
        <rFont val="Calibri Light"/>
        <family val="2"/>
      </rPr>
      <t>Contrato Colectivo y Plan Jubilación</t>
    </r>
  </si>
  <si>
    <t>TOTAL PRESUPUESTO POA ULEAM 2016</t>
  </si>
  <si>
    <r>
      <rPr>
        <b/>
        <sz val="10"/>
        <rFont val="Calibri Light"/>
        <family val="2"/>
      </rPr>
      <t>Bienestar Universitario:Ayudas económicas:</t>
    </r>
    <r>
      <rPr>
        <sz val="10"/>
        <rFont val="Calibri Light"/>
        <family val="2"/>
      </rPr>
      <t xml:space="preserve"> Estudiantes con mejores promedios, por discapacidad, bajos recursos económicos, deportitas de alto rendimiento, seminarios y eventos que favorezcan su mejor formación laboral y profesional (50% de ayuda económica a los estudiantes matriculados de la ULEAM en el primer semestre y el 50% en el segundo semestre). Equipo de impresión carné estudiantes.</t>
    </r>
  </si>
  <si>
    <t>Sistema de estandarización y sistematización de los procesos  de  seguimiento, monitoreo  y evaluación Institucional de los programas y proyectos.</t>
  </si>
  <si>
    <r>
      <t xml:space="preserve">Resumen presupuesto:  </t>
    </r>
    <r>
      <rPr>
        <sz val="9"/>
        <rFont val="Calibri Light"/>
        <family val="2"/>
      </rPr>
      <t>Aulas estudiantes, salas docentes equipadas con PC, divisiones, persianas, mesas, sillas, aires, proyectores, reguladores e impresoras,  Infraestructuras nuevas (biblioteca), laboratorios, reparaciones de aulas, adecuaciones, ampliaciones, baños, bares, comedor universitario, entre otros en  matriz y extensiones.</t>
    </r>
  </si>
  <si>
    <r>
      <rPr>
        <b/>
        <sz val="10"/>
        <rFont val="Calibri Light"/>
        <family val="2"/>
      </rPr>
      <t>Mantenimiento:</t>
    </r>
    <r>
      <rPr>
        <sz val="10"/>
        <rFont val="Calibri Light"/>
        <family val="2"/>
      </rPr>
      <t xml:space="preserve"> 6 centros de carga con transformadores trifásicos con sus respectivos tableros para la Matriz y extensiones.</t>
    </r>
  </si>
  <si>
    <t>Total Insumos Laboratorios para  Medicina según Plan de Fortalecimiento</t>
  </si>
  <si>
    <r>
      <rPr>
        <b/>
        <sz val="10"/>
        <rFont val="Calibri Light"/>
        <family val="2"/>
      </rPr>
      <t xml:space="preserve">Proyectos de Investigación: </t>
    </r>
    <r>
      <rPr>
        <sz val="10"/>
        <rFont val="Calibri Light"/>
        <family val="2"/>
      </rPr>
      <t>Ejecución proyecto Semilla. Publicación de al menos 1 artículo en revistas indexadas por proyectos. 
(</t>
    </r>
    <r>
      <rPr>
        <b/>
        <sz val="10"/>
        <rFont val="Calibri Light"/>
        <family val="2"/>
      </rPr>
      <t>57</t>
    </r>
    <r>
      <rPr>
        <sz val="10"/>
        <rFont val="Calibri Light"/>
        <family val="2"/>
      </rPr>
      <t xml:space="preserve"> proyectos de Semilla aprobados, </t>
    </r>
    <r>
      <rPr>
        <b/>
        <sz val="10"/>
        <rFont val="Calibri Light"/>
        <family val="2"/>
      </rPr>
      <t>26</t>
    </r>
    <r>
      <rPr>
        <sz val="10"/>
        <rFont val="Calibri Light"/>
        <family val="2"/>
      </rPr>
      <t xml:space="preserve"> proyectos en proceso de aprobación)=&gt; </t>
    </r>
    <r>
      <rPr>
        <b/>
        <sz val="10"/>
        <rFont val="Calibri Light"/>
        <family val="2"/>
      </rPr>
      <t>Total 83 proyectos</t>
    </r>
  </si>
  <si>
    <r>
      <rPr>
        <b/>
        <sz val="10"/>
        <rFont val="Calibri Light"/>
        <family val="2"/>
      </rPr>
      <t xml:space="preserve">Proyectos de Investigación: </t>
    </r>
    <r>
      <rPr>
        <sz val="10"/>
        <rFont val="Calibri Light"/>
        <family val="2"/>
      </rPr>
      <t>Ejecución de 22 proyectos en carreras matriz y extensiones.</t>
    </r>
  </si>
  <si>
    <t>Comisión Interventora CIFI</t>
  </si>
  <si>
    <r>
      <rPr>
        <b/>
        <sz val="10"/>
        <rFont val="Calibri Light"/>
        <family val="2"/>
      </rPr>
      <t xml:space="preserve">Talento Humano: </t>
    </r>
    <r>
      <rPr>
        <sz val="10"/>
        <rFont val="Calibri Light"/>
        <family val="2"/>
      </rPr>
      <t>Pago Nómina de Docentes, para la Matriz, Extensiones, y anexos. (</t>
    </r>
    <r>
      <rPr>
        <b/>
        <sz val="10"/>
        <rFont val="Calibri Light"/>
        <family val="2"/>
      </rPr>
      <t>1.136 docentes</t>
    </r>
    <r>
      <rPr>
        <sz val="10"/>
        <rFont val="Calibri Light"/>
        <family val="2"/>
      </rPr>
      <t xml:space="preserve">) </t>
    </r>
  </si>
  <si>
    <r>
      <rPr>
        <b/>
        <sz val="10"/>
        <rFont val="Calibri Light"/>
        <family val="2"/>
      </rPr>
      <t>Talento Humano:</t>
    </r>
    <r>
      <rPr>
        <sz val="10"/>
        <rFont val="Calibri Light"/>
        <family val="2"/>
      </rPr>
      <t xml:space="preserve"> Pago Nómina Personal administrativo y de Servicio, para la Matriz, Extensiones, y anexos.  (</t>
    </r>
    <r>
      <rPr>
        <b/>
        <sz val="10"/>
        <rFont val="Calibri Light"/>
        <family val="2"/>
      </rPr>
      <t>975 empleados</t>
    </r>
    <r>
      <rPr>
        <sz val="10"/>
        <rFont val="Calibri Light"/>
        <family val="2"/>
      </rPr>
      <t>).</t>
    </r>
  </si>
  <si>
    <r>
      <rPr>
        <b/>
        <sz val="10"/>
        <rFont val="Calibri Light"/>
        <family val="2"/>
      </rPr>
      <t xml:space="preserve">Servicios Básicos: </t>
    </r>
    <r>
      <rPr>
        <sz val="10"/>
        <rFont val="Calibri Light"/>
        <family val="2"/>
      </rPr>
      <t xml:space="preserve">(agua potable, energía eléctrica, telecomunicaciones- internet, correos). </t>
    </r>
  </si>
  <si>
    <t xml:space="preserve">Total Gestión de Medio Ambiente </t>
  </si>
  <si>
    <t>Total Gestión del Departamento de Cultura</t>
  </si>
  <si>
    <t xml:space="preserve">Vicerrectorado Administrativo Departamento Técnico. </t>
  </si>
  <si>
    <t>Vicerrectorado Administrativo.</t>
  </si>
  <si>
    <t>Departamento de Gestión ambiental</t>
  </si>
  <si>
    <t>Departamento de Información Bibliográfica y Servicios Educativos</t>
  </si>
  <si>
    <t>Departamento de Información Bibliográfica y Servicios Educativos.</t>
  </si>
  <si>
    <t xml:space="preserve">                 Dr. Miguel Camino Solórzano                             Ec.Gonzalo Caicedo Loor                              Dra. Rocío Piguave Pérez</t>
  </si>
  <si>
    <t xml:space="preserve">                                   Rector                                                  Director Financiero                                    Directora Planeamiento</t>
  </si>
  <si>
    <r>
      <rPr>
        <b/>
        <sz val="10"/>
        <color theme="1"/>
        <rFont val="Calibri Light"/>
        <family val="2"/>
      </rPr>
      <t>Bienestar</t>
    </r>
    <r>
      <rPr>
        <sz val="10"/>
        <color theme="1"/>
        <rFont val="Calibri Light"/>
        <family val="2"/>
      </rPr>
      <t>: Fármacos e insumos para medicina, laboratorio y odontología</t>
    </r>
  </si>
  <si>
    <r>
      <rPr>
        <b/>
        <sz val="10"/>
        <rFont val="Calibri Light"/>
        <family val="2"/>
      </rPr>
      <t xml:space="preserve">Almacén Universitario: </t>
    </r>
    <r>
      <rPr>
        <sz val="10"/>
        <rFont val="Calibri Light"/>
        <family val="2"/>
      </rPr>
      <t>Adquisición de una plancha industrial, una máquina de coser, una máquina industrial e implementos para cubrir las necesidades en las confecciones de uniformes para estudiantes.</t>
    </r>
  </si>
  <si>
    <r>
      <rPr>
        <b/>
        <sz val="10"/>
        <color theme="1"/>
        <rFont val="Calibri Light"/>
        <family val="2"/>
      </rPr>
      <t>Gastos transportación</t>
    </r>
    <r>
      <rPr>
        <sz val="10"/>
        <color theme="1"/>
        <rFont val="Calibri Light"/>
        <family val="2"/>
      </rPr>
      <t>: Gestionar la adquisición y Pago por  gastos de Combustible, tasas, matriculación, mantenimiento y reparación de los vehículos.</t>
    </r>
  </si>
  <si>
    <t>OBJETIVO</t>
  </si>
  <si>
    <t>ESTRATÉGICO</t>
  </si>
  <si>
    <t>PROYECTOS, SUBPROYECTOS, ACTIVIDADES</t>
  </si>
  <si>
    <t>INDICADORES</t>
  </si>
  <si>
    <t>DE</t>
  </si>
  <si>
    <t>GESTIÓN</t>
  </si>
  <si>
    <t>META</t>
  </si>
  <si>
    <t>CRONOGRAMA</t>
  </si>
  <si>
    <t>RESPONSABLES</t>
  </si>
  <si>
    <t>E</t>
  </si>
  <si>
    <t>INVOLUCRADOS</t>
  </si>
  <si>
    <t>Definir políticas y estrategias para el ingreso de bachilleres y  apoyo pedagógico a estudiantes incluyendo  los que poseen dificultades de aprendizajes.</t>
  </si>
  <si>
    <t>Programa de captación nacional</t>
  </si>
  <si>
    <t xml:space="preserve"> Número de carreras aplican estrategias de captación.</t>
  </si>
  <si>
    <t>X</t>
  </si>
  <si>
    <t>Vicerrectora Académica</t>
  </si>
  <si>
    <t>Departamento de Nivelación y admisión</t>
  </si>
  <si>
    <t>Número de colegios de la provincia participan en los programas de captación.</t>
  </si>
  <si>
    <t>Número de asesorías académicas semestral a los aspirantes</t>
  </si>
  <si>
    <t xml:space="preserve">Número de bachilleres captados para el curso de nivelación. </t>
  </si>
  <si>
    <t>100% sobre la base de lo planificado</t>
  </si>
  <si>
    <t>Número de participaciones de aspirantes en las Ferias Integradoras de saberes</t>
  </si>
  <si>
    <t>Sistema de nivelación y admisión para las carreras de la Uleam</t>
  </si>
  <si>
    <t xml:space="preserve">Currículo para el curso de nivelación. </t>
  </si>
  <si>
    <t>Decanos</t>
  </si>
  <si>
    <t>Número de informes del programa académico de nivelación.</t>
  </si>
  <si>
    <t>Función: Formación</t>
  </si>
  <si>
    <r>
      <t>1.</t>
    </r>
    <r>
      <rPr>
        <sz val="7"/>
        <color theme="1"/>
        <rFont val="Times New Roman"/>
        <family val="1"/>
      </rPr>
      <t xml:space="preserve">       </t>
    </r>
    <r>
      <rPr>
        <b/>
        <sz val="10"/>
        <color theme="1"/>
        <rFont val="Times New Roman"/>
        <family val="1"/>
      </rPr>
      <t>Subsistema: Formación</t>
    </r>
  </si>
  <si>
    <t>Macroproceso: Nivelación y admisión</t>
  </si>
  <si>
    <t>DEPARTAMENTO DE NIVELACIÓN Y ADMISIÓN</t>
  </si>
  <si>
    <t>Macroprocesos</t>
  </si>
  <si>
    <t>Momento estratégico</t>
  </si>
  <si>
    <t>Momento Táctico-operativo</t>
  </si>
  <si>
    <t>Objetivo</t>
  </si>
  <si>
    <t>Estratégico</t>
  </si>
  <si>
    <t>Políticas</t>
  </si>
  <si>
    <t>Estrategias</t>
  </si>
  <si>
    <t>Proyectos, subproyectos, actividades</t>
  </si>
  <si>
    <t>Definir políticas y estrategias para el ingreso de bachilleres y apoyo pedagógico a estudiantes incluyendo los que poseen dificultades de aprendizajes.</t>
  </si>
  <si>
    <t>La institución procurará una gestión transparente y eficiente de la nivelación de los estudiantes que ingresan a primer año, promocionando en todos los colegios de provincia a la Uleam como su primera opción de ingreso.</t>
  </si>
  <si>
    <t>Desarrollar hasta octubre del 2016 un programa de promoción a nivel nacional de ingreso de los bachilleres a la Uleam, en coordinación con los colegios.</t>
  </si>
  <si>
    <t>Definir el perfil de ingreso hasta septiembre del 2016 de los bachilleres en la Uleam, por áreas de conocimientos, concordante con el SNNA, aprobado por el Consejo Universitario.</t>
  </si>
  <si>
    <t>Reorientar hasta diciembre del 2016 el apoyo pedagógico y disciplinar de los estudiantes, considerando a los que tienen dificultades de aprendizajes y problemas de exclusión en sus contextos.</t>
  </si>
  <si>
    <t>OBJETIVOS ESTRATÉGICOS INSTITUCIONALES</t>
  </si>
  <si>
    <t>Proceso de admisión y Nivelación</t>
  </si>
  <si>
    <t>Programa de seguimiento y  soporte sicopedagógico.</t>
  </si>
  <si>
    <t>Número de informes de permanencia, deserción rendimiento académico  de los alumnos del primer año.</t>
  </si>
  <si>
    <t>Programa de seguimiento y soporte sicopedagógico</t>
  </si>
  <si>
    <t>Proceso de graduación</t>
  </si>
  <si>
    <t>Implementar la Unidad de Organización Curricular de Titulación, generando políticas de integración y vinculación, formación continua con universidades, sectores productivos y  gobiernos locales.</t>
  </si>
  <si>
    <t>Crear hasta marzo del 2016 la Unidad de Organización Curricular de Titulación de la Uleam, que actualice e integre los aprendizajes de los campos de estudio, oriente la elaboración del trabajo de titulación, vinculándolo con las líneas de investigación de la Uleam y con los ejes estratégicos de desarrollo.</t>
  </si>
  <si>
    <t>Unidad de organización curricular de titulación de la Uleam</t>
  </si>
  <si>
    <t>Ejecutar desde el primer trimestre del 2016 hasta el año 2020 la planificación para la toma de examen complexivo para los alumnos que culminan la carrera.</t>
  </si>
  <si>
    <t>Planificación de los exámenes complexivos de grado y postgrado.</t>
  </si>
  <si>
    <t>Hasta el año 2020 se ejecutan programas de maestrías en la Uleam por campos amplios de conocimientos.</t>
  </si>
  <si>
    <t>Maestrías por campos de conocimientos.</t>
  </si>
  <si>
    <t>Sistematizar hasta diciembre del 2016 la producción de saberes y aprendizajes innovadores (grado) y conocimientos científicos, tecnológicos y humanísticos (posgrado) de los trabajos de titulación.</t>
  </si>
  <si>
    <t>Sistematización de trabajos de grado con postgrado</t>
  </si>
  <si>
    <t>Generar políticas de vinculación desde el primer trimestre del 2016 hasta el año 2020, entre las universidades y los sectores sociales, académicos, productivos y gobiernos locales y nacionales, encaminadas a desarrollar sistemas de empleabilidad a los graduados.</t>
  </si>
  <si>
    <t>Convenios de vinculación con sectores sociales, productivos y gobiernos para la empleabilidad de los graduados.</t>
  </si>
  <si>
    <t>Realizar hasta el tercer trimestre desde el 2016 hasta el año 2020, programas de educación continua e inserción al postgrado de los graduados, mejorando sus capacidades y oportunidades hacia una formación integral.</t>
  </si>
  <si>
    <t>Programas de educación continua para los graduados.</t>
  </si>
  <si>
    <t>Reglamento para la realización de los cursos de Educación Continua al Órgano Colegiado Académico Superior de la Uleam para su aprobación.</t>
  </si>
  <si>
    <t>Se garantizará que los estudiantes culminen sus estudios de pregrado y postgrado de manera exitosa en los tiempos adecuados</t>
  </si>
  <si>
    <t>Proceso de difusión, admisión y ejecución de los programas de maestría aprobados por el CES</t>
  </si>
  <si>
    <t>INDICADORES DE GESTIÓN</t>
  </si>
  <si>
    <t>META 2020</t>
  </si>
  <si>
    <t>Implementar la Unidad de Organización Curricular de Titulación, generando políticas de integración, vinculación y formación continua con universidades, sectores productivos y  gobiernos locales.</t>
  </si>
  <si>
    <t xml:space="preserve"> </t>
  </si>
  <si>
    <t xml:space="preserve">Exámenes complexivos de grado y postgrado </t>
  </si>
  <si>
    <t>Director Postgrado</t>
  </si>
  <si>
    <t>Número de informes del proceso de exámenes  complexivos de los programas de postgrado</t>
  </si>
  <si>
    <t xml:space="preserve">Maestrías por campos de conocimientos </t>
  </si>
  <si>
    <t>Número de estudios de las maestrías de acuerdo a las necesidades.</t>
  </si>
  <si>
    <t>Director de Postgrado</t>
  </si>
  <si>
    <t>Número de informes de avances de procesos académicos de las maestrías.</t>
  </si>
  <si>
    <t xml:space="preserve">Planificación de nuevas maestrías de acuerdo a las necesidades de los graduados </t>
  </si>
  <si>
    <t>Planificación de nuevas maestrías de acuerdo a las necesidades de los profesionales de la provincia</t>
  </si>
  <si>
    <t>Ejecutar el proceso de difusión, admisión y ejecución de los programas de maestría aprobados por el CES (en julio y agosto de 2016).</t>
  </si>
  <si>
    <t>Número de difusiones, admisión y ejecución de las maestrías aprobadas.</t>
  </si>
  <si>
    <t>Director de</t>
  </si>
  <si>
    <t>Postgrado</t>
  </si>
  <si>
    <t>Sistematización de los trabajos de grado con postgrado</t>
  </si>
  <si>
    <t>Número de programas de formación continua para los graduados por campos amplios.</t>
  </si>
  <si>
    <t xml:space="preserve">Decanos </t>
  </si>
  <si>
    <t>Macroproceso: Proceso de graduación</t>
  </si>
  <si>
    <t>Número de informes de procesos de exámenes complexivos de postgrado</t>
  </si>
  <si>
    <t>Proceso de gestión del personal académico</t>
  </si>
  <si>
    <t>Contar con una planta de docentes del nivel académico y tiempo de dedicación a la cátedra de acuerdo al perfil requerido hacia la generación del conocimiento científico.</t>
  </si>
  <si>
    <t>Se consolidará una planta de profesores de alto nivel académico, su permanente actualización, evaluación y promoción.</t>
  </si>
  <si>
    <t>Organizar hasta el junio del 2016 a los docentes de tiempo completo de acuerdo al perfil y las funciones estipuladas en el Reglamento de Carrera y Escalafón del Profesor e Investigador del Sistema de Educación Superior expedido por el CES.</t>
  </si>
  <si>
    <t>Planta de profesores con dedicación de acuerdo al perfil requerido.</t>
  </si>
  <si>
    <t>Desde el año 2017 hasta el año 2020, se forman colectivos y redes académicas hasta por campos de estudio, articulados a dominios científicos, tecnológicos y humanísticos.</t>
  </si>
  <si>
    <t>Colectivos y redes académicas por campos amplios de conocimientos, fortaleciendo la docencia.</t>
  </si>
  <si>
    <t>Elaborar hasta marzo del 2016 plan de formación de Phd de docentes, en base a las necesidades de las unidades académicas y por áreas de conocimiento.</t>
  </si>
  <si>
    <t xml:space="preserve">Plan de formación de docentes para la obtención de títulos de Phd </t>
  </si>
  <si>
    <t>Desde el primer trimestre del 2016 hasta el año 2017, se realizan capacitaciones a docentes en áreas de conocimiento.</t>
  </si>
  <si>
    <t>Programas de formación profesional a docentes por áreas de conocimiento.</t>
  </si>
  <si>
    <t>Hasta octubre del año 2016, se realizan capacitaciones de formación pedagógica y didáctica a docentes.</t>
  </si>
  <si>
    <t>Lograr hasta el año 2020, la preparación de docentes, estudiantes y empleados a través de estudios de posgrados con becas a nivel internacional.</t>
  </si>
  <si>
    <t>Alumnos becados</t>
  </si>
  <si>
    <t>Desde el año 2016 al 2020 se organizan eventos de cooperación internacional, socializado con la comunidad de investigadores, aprobado por autoridades universitarias.</t>
  </si>
  <si>
    <t>Congresos internacionales participando docentes, estudiantes y empleados</t>
  </si>
  <si>
    <t>Programas de formación pedagógica y-didáctica a docentes.</t>
  </si>
  <si>
    <t>Docentes y administrativos becados</t>
  </si>
  <si>
    <t>planta de  docentes del nivel académico y tiempo de dedicación a la cátedra de acuerdo al perfil requerido hacia la generación del conocimiento científico.</t>
  </si>
  <si>
    <t>Docentes becados en el extranjero</t>
  </si>
  <si>
    <t>Número de   docentes beneficiados con becas.</t>
  </si>
  <si>
    <t>Alumnos y empleados becados para estudios en el extranjero</t>
  </si>
  <si>
    <t>Número  de alumnos y trabajadores beneficiados con becas.</t>
  </si>
  <si>
    <t>Congresos Internacionales participando docentes, estudiantes y empleados</t>
  </si>
  <si>
    <t>Número de docentes, estudiantes y empleados en eventos de cooperación internacional.</t>
  </si>
  <si>
    <t>Número de convenios que fortalecen la cooperación internacional en beneficio de docentes, alumnos y empleados.</t>
  </si>
  <si>
    <t>Convenios que fortalecen la cooperación internacional en beneficio de docentes, alumnos y empleados.</t>
  </si>
  <si>
    <t>Convenios  Internacionales que fortalecen la cooperación internacional en beneficio de docentes, alumnos y empleados.</t>
  </si>
  <si>
    <t>Macroproceso: Proceso de gestión del personal académico</t>
  </si>
  <si>
    <t xml:space="preserve"> Relaciones y Cooperación Internacional</t>
  </si>
  <si>
    <t>Proceso de gestión pedagógica y curricular</t>
  </si>
  <si>
    <t>Ofertar una propuesta de educación superior innovada, contextualizada, flexible y pertinente por campos del conocimiento.</t>
  </si>
  <si>
    <t>Asegurar hasta septiembre del 2016, la acreditación de las carreras hacia una oferta académica en pregrado y posgrado, tanto en la matriz como en las extensiones que asegure la formación integral de los futuros profesionales.</t>
  </si>
  <si>
    <t>Autoevaluación de las carreras con criterios de CEAACES.</t>
  </si>
  <si>
    <t xml:space="preserve">Asesorías y acompañamiento en el proceso de autoevaluación de las carreras. </t>
  </si>
  <si>
    <t>Asegurar hasta diciembre del 2016 cumplimiento del plan de fortalecimiento institucional en las carreras de la matriz y extensiones.</t>
  </si>
  <si>
    <t xml:space="preserve">Plan de fortalecimiento Institucional con evidencias y registro en la plataforma GIIES. </t>
  </si>
  <si>
    <t>Evaluar en el primer trimestre del 2016 el rediseño de las carreras    en sus diversas modalidades y entornos de aprendizaje acorde con lo que señala el Reglamento de Régimen Académico.</t>
  </si>
  <si>
    <t>Rediseño de las carreras.</t>
  </si>
  <si>
    <t>Conformar hasta segundo trimestre 2017 un equipo especialista de docentes Phd de la Uleam en diseño y rediseño curricular.</t>
  </si>
  <si>
    <t>Formación de docentes de la Uleam expertos en diseño y rediseño curricular</t>
  </si>
  <si>
    <t>Hasta el cuarto trimestre del 2016, se diseñará una estructura curricular por campos de conocimientos para maestrías y doctorados.</t>
  </si>
  <si>
    <t>Diseño Curricular en programas de postgrado</t>
  </si>
  <si>
    <t>Proceso de gestión de ambientes de aprendizaje</t>
  </si>
  <si>
    <t>Asumir un modelo educativo que promueva  procesos de innovación del conocimiento e inter  aprendizaje con carácter multidisciplinar, asegurando la formación integral de los futuros profesionales.</t>
  </si>
  <si>
    <t>Se propiciará un ambiente de aprendizaje donde estudiantes interactúan, bajo condiciones óptimas que enriquezca la producción de saberes con el trabajo colaborativo.</t>
  </si>
  <si>
    <t>Aprobar hasta el mes de enero 2016 el Modelo Educativo de la Uleam aprobado por el Consejo Universitario.</t>
  </si>
  <si>
    <t>Modelo Educativo</t>
  </si>
  <si>
    <t>Socialización del Modelo Educativo a las carreras y extensiones.</t>
  </si>
  <si>
    <t>Analizar los planes de estudios desde el primer trimestre del 2016 hasta el año 2020 y de los procesos de evaluación acorde con las normativas emitidas por el CES.</t>
  </si>
  <si>
    <t xml:space="preserve">Plan de Estudios en coherencia con el perfil de ingreso, egreso y graduación. </t>
  </si>
  <si>
    <t>Implementar hasta el segundo trimestre del 2016 la plataforma virtual de las actividades docentes y seguimiento de sílabos.</t>
  </si>
  <si>
    <t>Sistema de evidencias de registro de actividades docentes y seguimiento de sílabo.</t>
  </si>
  <si>
    <t>Analizar desde el primer trimestre del 2016 hasta el año 2020, que los planes de estudios incluya metodologías de aprendizajes participativas de pregrado y postgrado.</t>
  </si>
  <si>
    <t>Proyecto de aplicación de metodologías de enseñanza aprendizaje aplicadas en los planes de estudios de pregrado y postgrado.</t>
  </si>
  <si>
    <t>Revisar hasta el tercer semestre del 2016 el sistema de evaluación de los aprendizajes en coherencia con el Modelo Educativo de la Uleam de pre y postgrado aprobado por el Consejo Universitario.</t>
  </si>
  <si>
    <t>Sistema de evaluación de los aprendizajes de pre y postgrado de la Uleam</t>
  </si>
  <si>
    <t>Adquisición de Bibliografía actualizada acorde a las líneas de investigación de las unidades académicas.</t>
  </si>
  <si>
    <t>Gestión de revistas y periódicos para uso de investigadores y estudiantes.</t>
  </si>
  <si>
    <t>Aplicar hasta cuarto trimestre del 2016 un modelo de gestión de aprovisionamiento de equipos, materiales, insumos necesario para garantizar la calidad de los ambientes de aprendizaje.</t>
  </si>
  <si>
    <t>Modelo de gestión de aprovisionamiento de equipos, laboratorios, materiales, insumos en la Uleam.</t>
  </si>
  <si>
    <t>Implementar y adecuar hasta el segundo trimestre del 2016 las prioridades de infraestructura en unidades académicas de matriz y extensiones.</t>
  </si>
  <si>
    <t>Plan de mejoras de infraestructura en edificios, aulas y laboratorios de las carreras de la Uleam</t>
  </si>
  <si>
    <t>Macroproceso: Proceso de gestión pedagógica y curricular</t>
  </si>
  <si>
    <t>Se establecerá el currículo universitario con  pertinencia social, científica, técnica y humanista, mediante la normativa del Sistema Nacional de Educación Superior.</t>
  </si>
  <si>
    <t>Ofertar una propuesta de educación superior innovada, contextualizada, flexible, pertinente y trascendente por campos del conocimiento.</t>
  </si>
  <si>
    <t xml:space="preserve">Autoevaluación de las carreras con criterios de CEAACES </t>
  </si>
  <si>
    <t xml:space="preserve">Número de avances bimensuales e las carreras de la matriz y extensiones. </t>
  </si>
  <si>
    <t>Departamento de Evaluación Interna (DEI)</t>
  </si>
  <si>
    <t>Asesorías y acompañamiento en el proceso de autoevaluación de carreras.</t>
  </si>
  <si>
    <t>Carreras reciben asesorías.</t>
  </si>
  <si>
    <t>Plan de fortalecimiento Institucional con evidencias y registro en la plataforma GIIES.</t>
  </si>
  <si>
    <t>Número de informes de avances del plan de fortalecimiento de las carreras.</t>
  </si>
  <si>
    <t>Número de carreras rediseñadas.</t>
  </si>
  <si>
    <t>Formación docentes de la Uleam expertos en diseño y rediseño curricular</t>
  </si>
  <si>
    <t>Número de docentes expertos en diseño y rediseño de carreras por campos amplios.</t>
  </si>
  <si>
    <t>Estudio de actualización de los procesos de formación de Postgrado.</t>
  </si>
  <si>
    <t>x</t>
  </si>
  <si>
    <t>Director de postgrado</t>
  </si>
  <si>
    <t>EVALUACIÓN ESTRATÉGICA</t>
  </si>
  <si>
    <t>Proceso de generación del conocimiento y saberes</t>
  </si>
  <si>
    <t>Elaborar proyectos de investigación de carácter inter y trans-disciplinar que articulen conocimientos, contextos del buen vivir con la participación de los actores.</t>
  </si>
  <si>
    <t>Se consolidará las líneas y programas de investigación, de conformidad con el Plan Nacional de Desarrollo de la Zona 4.</t>
  </si>
  <si>
    <t>Formular con pertinencia hasta junio del 2016 los modelos de investigación de cada carrera (definición de líneas, programas)</t>
  </si>
  <si>
    <t>Formulación de lineamientos de trabajo y gestión de la investigación en cada facultad y carrera.</t>
  </si>
  <si>
    <t>Ejecución, seguimiento y evaluación del plan de investigación.</t>
  </si>
  <si>
    <t>Plan de difusión a través de los medios de comunicación.</t>
  </si>
  <si>
    <t>Desarrollar   desde el año 2016 hasta el 2020 proyectos de investigación de carácter multi y transdisciplinar, que posibiliten la articulación del grado con el posgrado.</t>
  </si>
  <si>
    <t>Talleres de socialización de proyectos de investigación para la articulación del grado con el posgrado.</t>
  </si>
  <si>
    <t>Bancos de problemas por sectores de la economía para alineación de investigaciones de grado con postgrado.</t>
  </si>
  <si>
    <t xml:space="preserve">Desde el año 2016 hasta el 2020 se ejecutan presentación de avance de los proyectos y cumplimiento de sus objetivos con la incorporación de docentes titulares, alineación, resultados en eventos, publicaciones científicas, avales de usuarios) </t>
  </si>
  <si>
    <t>Presentación e informes de resultados de los proyectos.</t>
  </si>
  <si>
    <t>Desarrollo de la masa crítica</t>
  </si>
  <si>
    <t>Organizar la masa crítica especializada en áreas de conocimiento para  evaluar  los conocimientos y resultados alcanzados de acuerdo a la misión de la Universidad.</t>
  </si>
  <si>
    <t>Formar los investigadores docentes a la investigación desde el año 2016 hasta el 2020.</t>
  </si>
  <si>
    <t>Docentes desarrollan investigación de algún tipo (generativa o formativa).</t>
  </si>
  <si>
    <t>Lograr un 5% hasta el primer trimestre del año 2017-2020 docentes categorizados como investigadores registrados en la Senescyt</t>
  </si>
  <si>
    <t>Docentes categorizados como investigadores.</t>
  </si>
  <si>
    <t xml:space="preserve">Creación de consejos editoriales. </t>
  </si>
  <si>
    <t>Formar los investigadores estudiantes y personal técnico de apoyo a la investigación, desde el año 2016 hasta el 2020.</t>
  </si>
  <si>
    <t>Estudiantes desarrollan investigación de algún tipo (generativa o formativa)</t>
  </si>
  <si>
    <t>Publicar desde el año 2016 hasta el año 2020 libros o capítulos de libros revisados por pares.</t>
  </si>
  <si>
    <t>Libros publicados con ISBN</t>
  </si>
  <si>
    <t>Lograr desde el año 2016 hasta el 2020 publicaciones de docentes y estudiantes de carácter científico.</t>
  </si>
  <si>
    <t>Revistas de la Uleam fortalecida para publicaciones de docentes y estudiantes de la Uleam.</t>
  </si>
  <si>
    <t>Publicaciones en revistas científicas indexadas a nivel regional.</t>
  </si>
  <si>
    <t>Lograr desde el año 2016 hasta el 2020 ponencias de docentes y estudiantes en eventos científicos</t>
  </si>
  <si>
    <t>Ponencias en eventos científicos</t>
  </si>
  <si>
    <t>Redes de conocimiento gestión e innovación</t>
  </si>
  <si>
    <t>Incorporar y coordinar redes y plataformas desde el año 2016 hasta el año 2020 de investigaciones nacionales e internacionales  vinculadas a las necesidades de la universidad y del contexto.</t>
  </si>
  <si>
    <t>Seguimiento de convenios de movilidad de estudiantes, docentes y/o investigadores para asegurar su ejecución.</t>
  </si>
  <si>
    <t>Asociación a redes nacionales y redes internacionales de conocimientos.</t>
  </si>
  <si>
    <t>Función: Investigación</t>
  </si>
  <si>
    <t>Macroproceso: Proceso de generación del conocimiento y saberes</t>
  </si>
  <si>
    <t>Programas y proyectos  de investigación en cada carrera articulados a la problemática del contexto nacional.</t>
  </si>
  <si>
    <t>Contar con redes de conocimiento con estrecha relación con la productividad, la ciencia, innovación, tecnología, y el incremento de conocimiento del colectivo académico de la Uleam.</t>
  </si>
  <si>
    <r>
      <t xml:space="preserve">Macroproceso: </t>
    </r>
    <r>
      <rPr>
        <b/>
        <sz val="9"/>
        <color theme="1"/>
        <rFont val="Calibri"/>
        <family val="2"/>
        <scheme val="minor"/>
      </rPr>
      <t>Proceso de generación del conocimiento y saberes</t>
    </r>
  </si>
  <si>
    <t>Elaborar proyectos de investigación de carácter inter y transdisciplinar  que articulen conocimientos, contextos del buen vivir con la participación de los actores.</t>
  </si>
  <si>
    <t>Director de Investigación</t>
  </si>
  <si>
    <t xml:space="preserve">Número de carreras formulan sus proyectos basados en las líneas de investigación  </t>
  </si>
  <si>
    <t>Ejecución, seguimiento y evaluación parcial de ejecución del plan de investigación.</t>
  </si>
  <si>
    <t>Número de informes de las carreras de avances de los proyectos</t>
  </si>
  <si>
    <t>Plan de difusión de los proyectos a través de medios de comunicación</t>
  </si>
  <si>
    <t>Número de difusiones por campos amplios de ejecución y avances de proyectos.</t>
  </si>
  <si>
    <t>Talleres de socialización de proyectos de investigación.</t>
  </si>
  <si>
    <t xml:space="preserve">Número de talleres de socialización por campos amplios </t>
  </si>
  <si>
    <t>Banco de problemas por campos amplios de los diversos sectores de la economía</t>
  </si>
  <si>
    <t xml:space="preserve">Observatorio científico </t>
  </si>
  <si>
    <t>Estudio de problemas por sectores de la economía para alineación de programas y proyectos como investigaciones de grado con postgrado.</t>
  </si>
  <si>
    <r>
      <t xml:space="preserve">Subsistema: </t>
    </r>
    <r>
      <rPr>
        <b/>
        <sz val="11"/>
        <color theme="1"/>
        <rFont val="Calibri"/>
        <family val="2"/>
        <scheme val="minor"/>
      </rPr>
      <t>Investigación</t>
    </r>
  </si>
  <si>
    <r>
      <t xml:space="preserve">Macroproceso: </t>
    </r>
    <r>
      <rPr>
        <b/>
        <sz val="11"/>
        <color theme="1"/>
        <rFont val="Calibri"/>
        <family val="2"/>
        <scheme val="minor"/>
      </rPr>
      <t>Desarrollo de la masa crítica</t>
    </r>
  </si>
  <si>
    <t>Docentes desarrollan investigación de algún tipo (generativa o formativa)</t>
  </si>
  <si>
    <t>Número de docentes participan en el desarrollo de investigaciones</t>
  </si>
  <si>
    <t>Número de docentes se categorizan como investigadores.</t>
  </si>
  <si>
    <t>Creación de consejos editoriales.</t>
  </si>
  <si>
    <t>Consejo Editorial de la Uleam aprobado por el OCAS</t>
  </si>
  <si>
    <t>Número de estudiantes se involucran en investigaciones.</t>
  </si>
  <si>
    <t>Libros publicados con ISBN.</t>
  </si>
  <si>
    <t>Número de docentes publican sus investigaciones</t>
  </si>
  <si>
    <t>Número de  informes  sobre  publicación  de  libros.</t>
  </si>
  <si>
    <t>Número de informes sobre gestión para la obtención de patentes</t>
  </si>
  <si>
    <t xml:space="preserve">Publicaciones de investigaciones de docentes y estudiantes en revistas de la Uleam </t>
  </si>
  <si>
    <t>Número   de docentes realizan publicaciones en revistas de la Uleam</t>
  </si>
  <si>
    <t>Número de informes sobre Ediciones de las revistas indexadas de la Uleam</t>
  </si>
  <si>
    <t>Informe de gestión de la Imprenta Universitaria</t>
  </si>
  <si>
    <t>Director de Imprenta Universitaria</t>
  </si>
  <si>
    <t>Número de docentes de la Uleam publican en revistas a nivel regional.</t>
  </si>
  <si>
    <t>Número de informes publicaciones de docentes en revistas a nivel regional.</t>
  </si>
  <si>
    <t>Ponencias en eventos científicos.</t>
  </si>
  <si>
    <t>Docentes participan en ponencias y eventos científicos</t>
  </si>
  <si>
    <t>Número de informes de participación en ponencias internacionales</t>
  </si>
  <si>
    <t>Subsistema: Investigación</t>
  </si>
  <si>
    <t>Macroproceso: Redes de conocimiento gestión e innovación</t>
  </si>
  <si>
    <t>Número de informes de convenios de movilidad de docentes y estudiantes aprobados.</t>
  </si>
  <si>
    <t>Asociación a redes nacionales y  redes internacionales de conocimientos.</t>
  </si>
  <si>
    <t>Directora de Vinculación</t>
  </si>
  <si>
    <t>Número de informes de gestión de los procesos de integración a redes nacionales e internacionales</t>
  </si>
  <si>
    <t>Fuente: PEDI 2016-2020</t>
  </si>
  <si>
    <t>Contar con redes de conocimiento con estrecha relación con la productividad, la ciencia, innovación, tecnología y el incremento de conocimiento del colectivo académico de la Uleam.</t>
  </si>
  <si>
    <t>Número de redes internacionales de intercambio de conocimientos y de investigación y  vinculación</t>
  </si>
  <si>
    <t>Hasta el segundo  trimestre del 2016 se cuenta con bibliotecas digitales y sistemas de archivo en línea de publicaciones académicas a nivel mundial.</t>
  </si>
  <si>
    <t>Asumir un modelo educativo que promueva los procesos de innovación del conocimiento e inter  aprendizaje con carácter multidisciplinar, asegurando la formación integral de los futuros profesionales.</t>
  </si>
  <si>
    <t>Adquisición de Bibliografía actualizada acorde a las líneas de investigación y mallas curriculares de las unidades académicas.</t>
  </si>
  <si>
    <t>Número de libros actualizados en todos los campos de especialización</t>
  </si>
  <si>
    <t>DIBSE</t>
  </si>
  <si>
    <t>Número de docentes usan y aplican los libros físicos y virtuales para los procesos de enseñanza.</t>
  </si>
  <si>
    <t>Gestión de revistas  y periódicos especializados para uso de investigadores y estudiantes.</t>
  </si>
  <si>
    <t>Número de revistas y periódicos especializados para uso de los investigadores y estudiantes.</t>
  </si>
  <si>
    <r>
      <t xml:space="preserve">Macroproceso: </t>
    </r>
    <r>
      <rPr>
        <sz val="10"/>
        <color theme="1"/>
        <rFont val="Calibri"/>
        <family val="2"/>
        <scheme val="minor"/>
      </rPr>
      <t>Proceso de gestión de ambientes de aprendizaje</t>
    </r>
  </si>
  <si>
    <t>EDICIÓN Y PUBLICACIÓN</t>
  </si>
  <si>
    <t>Gestión social del conocimiento y transferencia tecnológica</t>
  </si>
  <si>
    <t>Transferir el conocimiento mediante programas de impacto social,</t>
  </si>
  <si>
    <t>Reglamento actualizado de Procesos de vinculación con la sociedad.</t>
  </si>
  <si>
    <t>Líneas de vinculación definidas y aprobadas por el OCAS.</t>
  </si>
  <si>
    <t>Estandarización y sistematización de los procesos de seguimiento, monitoreo y evaluación Institucional de los programas y proyectos.</t>
  </si>
  <si>
    <t>Programas de vinculación establecidos según los dominios académicos, líneas de investigación y líneas de vinculación de la Uleam.</t>
  </si>
  <si>
    <t>Manual de Procedimientos y funciones de las prácticas pre profesionales y pasantías de la Uleam aprobado.</t>
  </si>
  <si>
    <t xml:space="preserve">Reglamento de prácticas pre profesionales y pasantías de la Uleam. </t>
  </si>
  <si>
    <t>Proceso de gestión en las empresas sobre pasantías, prácticas pre-profesionales.</t>
  </si>
  <si>
    <t>Proyecto diagnóstico del conocimiento sobre la Educación Ambiental en la prevención y conservación del medio ambiente.</t>
  </si>
  <si>
    <t>Proyecto de Estudio Comparativo Genético Molecular de la fauna antártica con sus semejantes en Galápagos como base para su conservación.</t>
  </si>
  <si>
    <t>Convenio con el INAE, INAMHI, ESPAM, IGM, Instituto de Biodiversidad, CORFAM.</t>
  </si>
  <si>
    <t>Servicios del Departamento de Bienestar Estudiantil para alumnos, docentes, personal administrativo, comunidad en general.</t>
  </si>
  <si>
    <t>Programas de educación continua comunitaria multidisciplinarios de vinculación con la sociedad que contribuyan a los objetivos del Buen Vivir.</t>
  </si>
  <si>
    <t>Implementar pasantías, prácticas pre-profesionales y comunitarias institucionales e interinstitucionales en sectores productivos, sociales, académicos, culturales y otros.</t>
  </si>
  <si>
    <t>Función: Vinculación</t>
  </si>
  <si>
    <t>Macroproceso: Gestión social del conocimiento y transferencia tecnológica</t>
  </si>
  <si>
    <r>
      <t xml:space="preserve">Macroproceso: </t>
    </r>
    <r>
      <rPr>
        <b/>
        <sz val="9"/>
        <color theme="1"/>
        <rFont val="Calibri"/>
        <family val="2"/>
        <scheme val="minor"/>
      </rPr>
      <t>Gestión social del conocimiento y transferencia tecnológica</t>
    </r>
  </si>
  <si>
    <t>en los contextos de desarrollo mejorando las capacidades del talento humano para la resolución de los problemas que presenta la sociedad.</t>
  </si>
  <si>
    <t>Reglamento actualizado de los procesos de vinculación con la sociedad.</t>
  </si>
  <si>
    <t>Reglamento de vinculación con la sociedad aprobado por el OCAS.</t>
  </si>
  <si>
    <t>Número de carreras presentan informes  de socialización del Reglamento.</t>
  </si>
  <si>
    <t>Líneas de Vinculación definidas y aprobadas por el OCAS.</t>
  </si>
  <si>
    <t>Número de  informes  aprobado de las líneas de vinculación.</t>
  </si>
  <si>
    <t>Número de carreras integran en sus actividades académicas las líneas de vinculación.</t>
  </si>
  <si>
    <t>Número de informes de seguimiento y mejoras de los procesos de vinculación, mediante la plataforma.</t>
  </si>
  <si>
    <t>Programas de vinculación establecidos según los dominios académicos, líneas de investigación y  líneas de vinculación de la Uleam.</t>
  </si>
  <si>
    <t>Número de programas de vinculación establecidos según los dominios académicos, líneas de investigación y  líneas de vinculación de la Uleam diseñados y aprobados.</t>
  </si>
  <si>
    <t>Número de carreras participan activamente en procesos de vinculación con estudiantes y docentes.</t>
  </si>
  <si>
    <t>Informe de gestión de procesos de pasantías de alumnos de las carreras</t>
  </si>
  <si>
    <t>Un manual de procedimientos y funciones de las prácticas pre profesionales y pasantías.</t>
  </si>
  <si>
    <t>Un reglamento de prácticas pre profesionales y pasantías.</t>
  </si>
  <si>
    <t>Plataforma de los procesos y programas de vinculación</t>
  </si>
  <si>
    <t>Proyectos  multidisciplinarios  de vinculación con la sociedad que contribuyan a los objetivos del Buen Vivir.</t>
  </si>
  <si>
    <t>Prestación de servicios sociales desde las carreras.</t>
  </si>
  <si>
    <t>Número de proyectos de educación continua comunitaria    que contribuyen  a los objetivos del Buen Vivir.</t>
  </si>
  <si>
    <t>Número de beneficiarios de la oficina de turismo de la Uleam</t>
  </si>
  <si>
    <t>Número de beneficiarios de CESSECA de la Uleam</t>
  </si>
  <si>
    <t>Número de beneficiarios de la Escuela de Conducción de la Uleam</t>
  </si>
  <si>
    <t>Bienestar Estudiantil</t>
  </si>
  <si>
    <t>Generar programas y proyectos multidisciplinarios hacia el desarrollo, profundización y actualización de aprendizajes profesionales, que contribuirá a los objetivos del Buen Vivir entre el 2016 - 2020.</t>
  </si>
  <si>
    <t>Convenios institucionales para promover las prácticas y pasantías de los estudiantes.</t>
  </si>
  <si>
    <t>Asegurar hasta diciembre del 2016 que los programas y proyectos promuevan la gestión social del conocimiento en los contextos de desarrollo productivo, social, cultural y académico.</t>
  </si>
  <si>
    <t>Números de  Programas del Departamento de Bienestar Estudiantil, que contribuyen  a los objetivos del Buen Vivir</t>
  </si>
  <si>
    <t>Número de beneficiarios  de la Consultoría Jurídica de la Uleam</t>
  </si>
  <si>
    <t>Unidad de organización</t>
  </si>
  <si>
    <t xml:space="preserve">curricular de titulación aprobada por el OCAS </t>
  </si>
  <si>
    <t>Vicerrectora</t>
  </si>
  <si>
    <t>Académica</t>
  </si>
  <si>
    <t>Número informes de la  Unidad de organización</t>
  </si>
  <si>
    <t>curricular de titulación  sobre los procesos de graduación por carreras</t>
  </si>
  <si>
    <t xml:space="preserve">Número de informes de procesos de exámenes complexivos de las carreras de grado </t>
  </si>
  <si>
    <t>Convenios por campos amplios para la vinculación con los sectores productivos para procesos de empleabilidad con los graduados.</t>
  </si>
  <si>
    <t>40% empresas vinculadas</t>
  </si>
  <si>
    <t>Directora Vinculación</t>
  </si>
  <si>
    <t>Matriz de cumplimiento para evaluar el avance y ejecución.</t>
  </si>
  <si>
    <t>Reglamento para la realización de los cursos de Educación Continua al Órgano Colegiado de Educación Superior de la Uleam para su aprobación.</t>
  </si>
  <si>
    <t>Reglamento aprobado por el OCAS</t>
  </si>
  <si>
    <t>1 reglamento</t>
  </si>
  <si>
    <t>FUNCIÓN: FORMACIÓN</t>
  </si>
  <si>
    <t>Unidad de Seguimiento a graduados</t>
  </si>
  <si>
    <t>Porcentaje de las carreras en estudio del perfil de seguimiento de los graduados desde el proceso de encuestas de satisfacción</t>
  </si>
  <si>
    <t>Subsistema cultura y buen vivir</t>
  </si>
  <si>
    <t>Servicios del buen vivir e interculturalidad</t>
  </si>
  <si>
    <t>Contribuir a la formación integral de los  docentes, estudiantes, empleados y trabajadores  para el bienestar de la comunidad, potenciando la interculturalidad.</t>
  </si>
  <si>
    <t>Proyecto de interculturalidad en los planes curriculares de todas las carreras.</t>
  </si>
  <si>
    <t>Directora del Departamento de Cultura</t>
  </si>
  <si>
    <t>Evento anual en conmemoración de la proclama Alfarista del 5 de mayo de 1895.</t>
  </si>
  <si>
    <t>Evento en conmemoración de la revolución Liberal del 5 de junio de 1895.</t>
  </si>
  <si>
    <t>Informe de gestión del Museo Universitario de la Uleam</t>
  </si>
  <si>
    <t>Director del Museo Universitario</t>
  </si>
  <si>
    <t>Seminarios de Interculturalidad.</t>
  </si>
  <si>
    <t>Docentes y estudiantes, participan en seminarios de interculturalidad</t>
  </si>
  <si>
    <t>FEUE-AFU</t>
  </si>
  <si>
    <t>Se reorientará la oferta de servicios, con las seguridades respectivas para el bienestar universitario y de la sociedad.</t>
  </si>
  <si>
    <t>Diversificar en los años 2016 hasta el 2020, los proyectos culturales, sociales y deportivos hacia el bienestar de la comunidad universitaria</t>
  </si>
  <si>
    <t>Proyectos de mejoras de áreas verdes para la comunidad universitaria.</t>
  </si>
  <si>
    <t>Inclusión social y económica</t>
  </si>
  <si>
    <t>Contribuir a mejorar la calidad de vida de las personas de sectores vulnerables  de la sociedad.</t>
  </si>
  <si>
    <t>Proyectos sociales y deportivos en beneficio de la comunidad universitaria.</t>
  </si>
  <si>
    <t>Organización y realización de competencias inter-universitarias.</t>
  </si>
  <si>
    <t>Incrementar desde el año 2016 hasta el 2020 programas de inclusión de las personas con capacidades especiales.</t>
  </si>
  <si>
    <t>Programas de Acciones Afirmativas e inclusión social para la comunidad universitaria.</t>
  </si>
  <si>
    <t>Fortalecimiento del arte y las humanidades</t>
  </si>
  <si>
    <t>Fortalecer el arte y las humanidades que articulen saberes humanísticos, artísticos y tecnológicos para el desarrollo sustentable de la región.</t>
  </si>
  <si>
    <t>Desarrollar programas desde el año 2016 hasta el 2020 para la difusión de la sabiduría ancestral y en general, los conocimientos y prácticas de las culturas.</t>
  </si>
  <si>
    <t>Organización y realización de obras de teatro, musicales, encuentros de artes, festivales musicales de cine, largometrajes y otros.</t>
  </si>
  <si>
    <t>Seminarios de Identidad Cultural.</t>
  </si>
  <si>
    <t>Organización y realización de festivales de danza.</t>
  </si>
  <si>
    <t>Organización y realización de exposiciones de pintura.</t>
  </si>
  <si>
    <t>Talleres de actuación para estudiantes universitarios.</t>
  </si>
  <si>
    <t>Subsistema: Cultura y buen vivir</t>
  </si>
  <si>
    <t>Macroproceso: Fortalecimiento del arte y las humanidades</t>
  </si>
  <si>
    <t>Organización y realización de obras de teatro, musicales,  encuentros de artes, festivales musicales de cine, largometrajes y otros.</t>
  </si>
  <si>
    <t>Carreras incluyen en los programas académicos proyectos de fortalecimiento de las artes y humanidades.</t>
  </si>
  <si>
    <t>Director del Departamento de Cultura</t>
  </si>
  <si>
    <t xml:space="preserve">Informe de encuentros de las artes escénicas </t>
  </si>
  <si>
    <t>Informes de obras musicales</t>
  </si>
  <si>
    <t>Informe de festivales de cine</t>
  </si>
  <si>
    <t>Informes de largometrajes</t>
  </si>
  <si>
    <t>Informes de festivales de danzas</t>
  </si>
  <si>
    <t>Informe de exposiciones</t>
  </si>
  <si>
    <t>Organización de seminarios de cultura</t>
  </si>
  <si>
    <t xml:space="preserve"> Informe de seminarios</t>
  </si>
  <si>
    <t>Talleres de actuación para los integrantes del grupo de teatro y estudiantes universitarios.</t>
  </si>
  <si>
    <t>Informes de talleres de actuación</t>
  </si>
  <si>
    <t>Macroproceso: Servicios del buen vivir e interculturalidad</t>
  </si>
  <si>
    <t>Proyecto diagnóstico del conocimiento sobre la educación ambiental en la prevención y conservación del medio ambiente.</t>
  </si>
  <si>
    <t>Número de informes del cumplimiento de las actividades pronosticadas en educación ambiental.</t>
  </si>
  <si>
    <t>Departamento de Medio Ambiente</t>
  </si>
  <si>
    <t>Proyectos de preservación de flora y fauna marina y terrestre.</t>
  </si>
  <si>
    <t>Informes de gestión y seguimiento del Proyecto de estudio comparativo genético molecular de la fauna antártica con sus semejantes en Galápagos como base para su conservación.</t>
  </si>
  <si>
    <t>Convenios establecidos  con el INAE, INAMHI, ESPAM, IGM, Instituto de Biodiversidad, CORFAM.</t>
  </si>
  <si>
    <t>Ejecución y avance de las actividades establecidas en el convenio.</t>
  </si>
  <si>
    <t>Diversificar en los años 2016 hasta el 2020, los proyectos culturales, ambientales, sociales y deportivos hacia el bienestar de la comunidad universitaria</t>
  </si>
  <si>
    <t>Contribuir a la formación integral de los docentes, estudiantes, empleados y trabajadores para el bienestar de la comunidad.</t>
  </si>
  <si>
    <t>Proyectos de interculturalidad en los planes académicos de las carreras.</t>
  </si>
  <si>
    <t>Número de áreas verdes en las facultades  o campos amplios como espacios de bienestar de estudiantes y docentes.</t>
  </si>
  <si>
    <r>
      <t xml:space="preserve">Subsistema: </t>
    </r>
    <r>
      <rPr>
        <sz val="9"/>
        <color theme="1"/>
        <rFont val="Arial"/>
        <family val="2"/>
      </rPr>
      <t>Formación</t>
    </r>
  </si>
  <si>
    <t xml:space="preserve">Modelo Educativo </t>
  </si>
  <si>
    <t xml:space="preserve">Modelo Educativo institucional </t>
  </si>
  <si>
    <t>socializado con la comunidad universitaria</t>
  </si>
  <si>
    <t>3 (actualizaciones)</t>
  </si>
  <si>
    <t>Vicerrector Académico</t>
  </si>
  <si>
    <t xml:space="preserve">Número de informes de </t>
  </si>
  <si>
    <t>socialización del Modelo Educativo y dominios de la Uleam.</t>
  </si>
  <si>
    <t>Número de informes de interacción de los dominios de la Uleam.</t>
  </si>
  <si>
    <t>Plan de estudios en coherencia con el perfil de ingreso, egreso y graduación.</t>
  </si>
  <si>
    <t>Planificación académica socializada en cada carrera de la Uleam.</t>
  </si>
  <si>
    <t>Centro de Idiomas</t>
  </si>
  <si>
    <t>Número de informes académicos de los planes de estudios de las carreras aprobados por Consejo Académico.</t>
  </si>
  <si>
    <t>Sistema  de evidencias de registro de actividades docentes y seguimiento de sílabo, mediante la plataforma implementada.</t>
  </si>
  <si>
    <t>Número de  informes de registro de actividades docentes y  seguimiento de los sílabos.</t>
  </si>
  <si>
    <t>Proyecto de aplicación de metodologías de enseñanza aprendizaje  en los planes de estudios de pregrado y postgrado.</t>
  </si>
  <si>
    <t>Número de informes que evidencie mejoras de metodología de enseñanza aprendizaje de acuerdo a las normativas del CES</t>
  </si>
  <si>
    <t>Departamento de Evaluación Interna</t>
  </si>
  <si>
    <t>Número de informes de evaluación de los aprendizajes del pre y postgrado</t>
  </si>
  <si>
    <t>Gestión de revistas  y periódicos para uso de investigadores y estudiantes.</t>
  </si>
  <si>
    <t>Número de revistas y periódicos</t>
  </si>
  <si>
    <t>Modelo de gestión de aprovisionamiento de equipos, laboratorios, materiales, insumos en las carreras y extensiones.</t>
  </si>
  <si>
    <t>Número de carreras cuentan con equipos, laboratorios, materiales e insumos de acuerdo a las necesidades de acreditación.</t>
  </si>
  <si>
    <t>Administrativa</t>
  </si>
  <si>
    <t>Departamento  Técnico</t>
  </si>
  <si>
    <t>Mejoras de infraestructura en edificios, aulas y laboratorios de las carreras de la Uleam</t>
  </si>
  <si>
    <t>Número de carreras realizan mejoras de infraestructura de edificios, aulas y laboratorios.</t>
  </si>
  <si>
    <t>Vicerrectora Administrativa</t>
  </si>
  <si>
    <t>Subsistema: Formación</t>
  </si>
  <si>
    <t>Macroproceso: Proceso de gestión de ambientes de aprendizaje</t>
  </si>
  <si>
    <t xml:space="preserve">Número de informes de socialización del Modelo Educativo y dominios de la Uleam. </t>
  </si>
  <si>
    <t>Modelo Educativo institucional socializado con la comunidad universitaria</t>
  </si>
  <si>
    <t>Número de informes académicos de las carreras aprobados por Consejo Académico.</t>
  </si>
  <si>
    <t>Número de informes que evidencie mejoras de metodología de enseñanza aprendizaje de acuerdo al seguimiento del Sílabo y a la evaluación integral de desempeño del docente</t>
  </si>
  <si>
    <r>
      <t xml:space="preserve">Macroproceso: </t>
    </r>
    <r>
      <rPr>
        <sz val="9"/>
        <color theme="1"/>
        <rFont val="Arial"/>
        <family val="2"/>
      </rPr>
      <t>Proceso de gestión pedagógica y curricular</t>
    </r>
  </si>
  <si>
    <t>Aplicación de los Diseños y Rediseños de las carreras</t>
  </si>
  <si>
    <t>Vicerrrectora Académica  Decanos</t>
  </si>
  <si>
    <t>Vicerrectora Académica/VinculaciónDecanos</t>
  </si>
  <si>
    <t>Director de Postgrado/Decanos</t>
  </si>
  <si>
    <t>Contar con una planta de  docentes del nivel académico y tiempo de dedicación a la cátedra de acuerdo al perfil requerido hacia la generación del conocimiento científico.</t>
  </si>
  <si>
    <t>Número de docentes de acuerdo a su perfil en los distintos campos de conocimiento</t>
  </si>
  <si>
    <t>Vicerrectora académica</t>
  </si>
  <si>
    <t>Talento Humano</t>
  </si>
  <si>
    <t>Número de docentes participan en redes de campos de conocimiento.</t>
  </si>
  <si>
    <t>Programa de desempeño del Personal Académico en las Unidades Académicas.</t>
  </si>
  <si>
    <t>Número de docentes evaluados</t>
  </si>
  <si>
    <t>Comisión Escalafón docente</t>
  </si>
  <si>
    <t>Plan de formación de docentes  en doctorados por campos amplios</t>
  </si>
  <si>
    <t xml:space="preserve">Número de docentes  en proceso  de  formación  para </t>
  </si>
  <si>
    <t>obtener doctorados</t>
  </si>
  <si>
    <t>Número de informes  de seguimiento de los procesos de formación docente en cursos de doctorados y la integración de conocimientos en planes académicos.</t>
  </si>
  <si>
    <t>Programas de  formación profesional a docentes por áreas de conocimiento.</t>
  </si>
  <si>
    <t>Número de seminarios de actualización de conocimientos por campos amplios.</t>
  </si>
  <si>
    <t>Programas de formación pedagógica y didáctica a  docentes.</t>
  </si>
  <si>
    <t xml:space="preserve">Número de seminarios de formación pedagógica y didáctica por campos amplios </t>
  </si>
  <si>
    <t>Directora de Relaciones y Cooperación Internacional</t>
  </si>
  <si>
    <t>Convenios de mobilidad</t>
  </si>
  <si>
    <t>Número de convenios de cooperación internacional</t>
  </si>
  <si>
    <r>
      <t xml:space="preserve">Función: </t>
    </r>
    <r>
      <rPr>
        <sz val="11"/>
        <color theme="1"/>
        <rFont val="Arial"/>
        <family val="2"/>
      </rPr>
      <t>Formación</t>
    </r>
  </si>
  <si>
    <r>
      <t xml:space="preserve">Macroproceso: </t>
    </r>
    <r>
      <rPr>
        <sz val="11"/>
        <color theme="1"/>
        <rFont val="Arial"/>
        <family val="2"/>
      </rPr>
      <t>Proceso de gestión de ambientes de aprendizaje</t>
    </r>
  </si>
  <si>
    <t>Se establecerá el currículo universitario con originalidad pertinencia social, científica, técnica y humanista, mediante la normativa del Sistema Nacional de Educación Superior.</t>
  </si>
  <si>
    <t>Hasta el primer trimestre del 2016 se cuenta con bibliotecas digitales y sistemas de archivo en línea de publicaciones académicas a nivel mundial.</t>
  </si>
  <si>
    <t>Analizar los planes desde el primer trimestre del 2016 hasta el año 2020 y de los procesos de evaluación acorde con las normativas emitidas por el CES.</t>
  </si>
  <si>
    <t>Analizar desde el primer trimestre del 2016 hasta el año 2020, que los planes académicos con metodologías de aprendizajes participativas de pregrado y postgrado.</t>
  </si>
  <si>
    <t>Proceso de difusión, admisión y ejecución de los programas de maestría aprobados por el CES (en julio y agosto de 2016).</t>
  </si>
  <si>
    <t>Se garantizará que los estudiantes culminen sus estudios de pregrado y postgrado de manera exitosa en los tiempos adecuados.</t>
  </si>
  <si>
    <t>Programas de formación pedagógica y didáctica a docentes.</t>
  </si>
  <si>
    <t>Docentes becados</t>
  </si>
  <si>
    <t>Congreso internacional auspiciado por la Uleam</t>
  </si>
  <si>
    <t>Desde el año 2017 hasta el año 2020, se forman colectivos y redes académicas por campos de estudio, articulados a dominios científicos, tecnológicos y humanísticos.</t>
  </si>
  <si>
    <t xml:space="preserve"> Número de  informes  de seguimiento y  apoyo sicopedagógico  de los alumnos, incluyendo a los que poseen dificultades de aprendizajes.</t>
  </si>
  <si>
    <t>Macroproceso</t>
  </si>
  <si>
    <t>Desde el año 2016 al 2020, establecer Convenios  Internacionales que fortalecen la cooperación internacional en beneficio de docentes, alumnos y empleados.</t>
  </si>
  <si>
    <t>Programas y proyectos de investigación en cada carrera articulados a la problemática del contexto nacional.</t>
  </si>
  <si>
    <t>Número de programas y proyectos  de investigación, incorporados en las carreras participando docentes y estudiantes.</t>
  </si>
  <si>
    <t>Macroproceso: Gestión de ambientes de aprendizaje</t>
  </si>
  <si>
    <t>Programa de Prácticas pre profesionales y pasantías de estudiantes.</t>
  </si>
  <si>
    <t xml:space="preserve">Exámenes complexivo de grado y postgrado </t>
  </si>
  <si>
    <t>Número de informes de cumplimiento para evaluar el avance y ejecución.</t>
  </si>
  <si>
    <t>Transferir el conocimiento mediante programas de impacto social, en los contextos de desarrollo hacia la resolución de los problemas que presenta la sociedad.</t>
  </si>
  <si>
    <t xml:space="preserve">Se propenderá en las carreras de la matriz y extensiones  ejecuten programas  de vinculación con la sociedad,  integrando la docencia y la investigación, logrando impacto social. </t>
  </si>
  <si>
    <t>Número de carreras o campos amplios, incluyen proyectos de interculturales en los planes de estudio</t>
  </si>
  <si>
    <t xml:space="preserve">Número de informes de procesos de exámenes complexivo de las carreras de grado </t>
  </si>
  <si>
    <t>Vicerrectora Académica/Vinculación Decanos</t>
  </si>
  <si>
    <t>Plan de formación de Phd de la Uleam</t>
  </si>
  <si>
    <t>Estudio para identificación de los grupos vulnerables para soporte de la Beca de Movilidad y Recursos Económicos, y así disminuir la deserción académica, de los estudiantes-aspirantes.</t>
  </si>
  <si>
    <r>
      <rPr>
        <b/>
        <sz val="10"/>
        <rFont val="Calibri Light"/>
        <family val="2"/>
      </rPr>
      <t>Biblioteca</t>
    </r>
    <r>
      <rPr>
        <sz val="10"/>
        <rFont val="Calibri Light"/>
        <family val="2"/>
      </rPr>
      <t>: Adquisición 10.000 etiquetas de seguridad para los nuevos  libros adquiridos en Biblioteca.1344</t>
    </r>
  </si>
  <si>
    <r>
      <rPr>
        <b/>
        <sz val="10"/>
        <rFont val="Calibri Light"/>
        <family val="2"/>
      </rPr>
      <t>Facultad Medicina</t>
    </r>
    <r>
      <rPr>
        <sz val="10"/>
        <rFont val="Calibri Light"/>
        <family val="2"/>
      </rPr>
      <t>: Materiales de laboratorios (12.000) ; reactivos (15.000); insumos (2607,77); equipos de laboratorio (139.600); mobiliarios (360); computadora e impresora (1700); laboratorio simulación (64.047)</t>
    </r>
  </si>
  <si>
    <r>
      <rPr>
        <b/>
        <sz val="10"/>
        <rFont val="Calibri Light"/>
        <family val="2"/>
      </rPr>
      <t>Facultad de Medicina:</t>
    </r>
    <r>
      <rPr>
        <sz val="10"/>
        <rFont val="Calibri Light"/>
        <family val="2"/>
      </rPr>
      <t xml:space="preserve"> Adecuación de 2 aulas para laboratorio de simulación.  Adecuar la sala de Morgue y revestimiento de mezones de laboratorio.</t>
    </r>
  </si>
  <si>
    <r>
      <rPr>
        <b/>
        <sz val="10"/>
        <rFont val="Calibri Light"/>
        <family val="2"/>
      </rPr>
      <t>Equipos para laboratorios Unidades Académicas</t>
    </r>
    <r>
      <rPr>
        <sz val="10"/>
        <rFont val="Calibri Light"/>
        <family val="2"/>
      </rPr>
      <t xml:space="preserve">: Adecuaciones de salas y compra de equipos  para implementar en los laboratorios especializados en las Unidades Académicas matriz y extensiones. </t>
    </r>
    <r>
      <rPr>
        <b/>
        <sz val="10"/>
        <rFont val="Calibri Light"/>
        <family val="2"/>
      </rPr>
      <t xml:space="preserve"> Facultad Derecho:</t>
    </r>
    <r>
      <rPr>
        <sz val="10"/>
        <rFont val="Calibri Light"/>
        <family val="2"/>
      </rPr>
      <t xml:space="preserve"> Sala de simulación de audiencias. </t>
    </r>
    <r>
      <rPr>
        <b/>
        <sz val="10"/>
        <rFont val="Calibri Light"/>
        <family val="2"/>
      </rPr>
      <t>Facultad Odontología</t>
    </r>
    <r>
      <rPr>
        <sz val="10"/>
        <rFont val="Calibri Light"/>
        <family val="2"/>
      </rPr>
      <t>-Ampliación laboratorio y adecuaciones.</t>
    </r>
    <r>
      <rPr>
        <b/>
        <sz val="10"/>
        <rFont val="Calibri Light"/>
        <family val="2"/>
      </rPr>
      <t xml:space="preserve"> Facultad de Enfermería-</t>
    </r>
    <r>
      <rPr>
        <sz val="10"/>
        <rFont val="Calibri Light"/>
        <family val="2"/>
      </rPr>
      <t xml:space="preserve"> Laboratorio enseñanza por simulación. </t>
    </r>
    <r>
      <rPr>
        <b/>
        <sz val="10"/>
        <rFont val="Calibri Light"/>
        <family val="2"/>
      </rPr>
      <t>Ciencias de la Educación</t>
    </r>
    <r>
      <rPr>
        <sz val="10"/>
        <rFont val="Calibri Light"/>
        <family val="2"/>
      </rPr>
      <t xml:space="preserve"> -Laboratorio de psicomotricidad carreras Educación Parvularia y Especial.</t>
    </r>
    <r>
      <rPr>
        <b/>
        <sz val="10"/>
        <rFont val="Calibri Light"/>
        <family val="2"/>
      </rPr>
      <t xml:space="preserve"> Educación Física-Laboratorio aptitud física y rehabilitación </t>
    </r>
    <r>
      <rPr>
        <sz val="10"/>
        <rFont val="Calibri Light"/>
        <family val="2"/>
      </rPr>
      <t>/</t>
    </r>
    <r>
      <rPr>
        <b/>
        <sz val="10"/>
        <rFont val="Calibri Light"/>
        <family val="2"/>
      </rPr>
      <t xml:space="preserve">Ingeniería Industrial </t>
    </r>
    <r>
      <rPr>
        <sz val="10"/>
        <rFont val="Calibri Light"/>
        <family val="2"/>
      </rPr>
      <t>laboratorio de Física.</t>
    </r>
    <r>
      <rPr>
        <b/>
        <sz val="10"/>
        <rFont val="Calibri Light"/>
        <family val="2"/>
      </rPr>
      <t xml:space="preserve"> Ingeniería Eléctric</t>
    </r>
    <r>
      <rPr>
        <sz val="10"/>
        <rFont val="Calibri Light"/>
        <family val="2"/>
      </rPr>
      <t>a-Estación meteorológica automatizada (</t>
    </r>
    <r>
      <rPr>
        <b/>
        <sz val="10"/>
        <rFont val="Calibri Light"/>
        <family val="2"/>
      </rPr>
      <t>Ciencias del Mar, Ingeniería Civil, eléctrica</t>
    </r>
    <r>
      <rPr>
        <sz val="10"/>
        <rFont val="Calibri Light"/>
        <family val="2"/>
      </rPr>
      <t>). Ciencias Administrativas (</t>
    </r>
    <r>
      <rPr>
        <b/>
        <sz val="10"/>
        <rFont val="Calibri Light"/>
        <family val="2"/>
      </rPr>
      <t>Ingeniería Comercial</t>
    </r>
    <r>
      <rPr>
        <sz val="10"/>
        <rFont val="Calibri Light"/>
        <family val="2"/>
      </rPr>
      <t>, M</t>
    </r>
    <r>
      <rPr>
        <b/>
        <sz val="10"/>
        <rFont val="Calibri Light"/>
        <family val="2"/>
      </rPr>
      <t xml:space="preserve">arketing, Economía, Comercio Exterior,  Secretariado Ejecutivo, Auditoría, Hotelería, </t>
    </r>
    <r>
      <rPr>
        <sz val="10"/>
        <rFont val="Calibri Light"/>
        <family val="2"/>
      </rPr>
      <t>) - Sala de Simulación de Comercio-Negocios y Economía. Trabajo Social-Laboratorio Psico-Social.</t>
    </r>
  </si>
  <si>
    <r>
      <rPr>
        <b/>
        <sz val="10"/>
        <rFont val="Calibri Light"/>
        <family val="2"/>
      </rPr>
      <t>Obras de infraestructura civiles:</t>
    </r>
    <r>
      <rPr>
        <sz val="10"/>
        <rFont val="Calibri Light"/>
        <family val="2"/>
      </rPr>
      <t xml:space="preserve"> Espacios para docentes TC y MT  (a lado del Colegio Juan Montalvo donde se había proyectado terminar la Biblioteca </t>
    </r>
    <r>
      <rPr>
        <i/>
        <sz val="10"/>
        <rFont val="Calibri Light"/>
        <family val="2"/>
      </rPr>
      <t>No</t>
    </r>
    <r>
      <rPr>
        <sz val="10"/>
        <rFont val="Calibri Light"/>
        <family val="2"/>
      </rPr>
      <t>. 2). Salas y cubículos y mobiliario. Incluye fiscalización 5%.</t>
    </r>
  </si>
  <si>
    <t>Obras de infraestructura civiles: Habilitación 233 aulas, 240 oficinas TC, 6 salas MT y espacios de bienestar para acreditación.</t>
  </si>
  <si>
    <r>
      <t xml:space="preserve">Obras de infraestructura civiles: Construcción y fiscalización de edificaciones en un total de </t>
    </r>
    <r>
      <rPr>
        <b/>
        <sz val="10"/>
        <rFont val="Calibri Light"/>
        <family val="2"/>
      </rPr>
      <t>1500 m2 de espacios para crear 30 aulas equipada</t>
    </r>
    <r>
      <rPr>
        <sz val="10"/>
        <rFont val="Calibri Light"/>
        <family val="2"/>
      </rPr>
      <t xml:space="preserve">s con mobiliario y Tic´s, para matriz y extensiones. ( cortinas, Pc, proyector, Splic, pantallas). </t>
    </r>
  </si>
  <si>
    <t>Total adecuaciones aulas y salas docentes, laboratorios, equipos, muebles, divisiones, reparaciones adecuaciones aulas y áreas, entre otros con fines de acreditación.</t>
  </si>
  <si>
    <r>
      <rPr>
        <b/>
        <sz val="10"/>
        <rFont val="Calibri Light"/>
        <family val="2"/>
      </rPr>
      <t>Capacitación Docente:</t>
    </r>
    <r>
      <rPr>
        <sz val="10"/>
        <rFont val="Calibri Light"/>
        <family val="2"/>
      </rPr>
      <t xml:space="preserve"> Ejecución del  plan de capacitación docente aprobado por Consejo Académico(Redacción Científica, Pedagogía, Profesionalización de acuerdo a las áreas del conocimiento).</t>
    </r>
  </si>
  <si>
    <r>
      <rPr>
        <b/>
        <sz val="10"/>
        <rFont val="Calibri Light"/>
        <family val="2"/>
      </rPr>
      <t xml:space="preserve">Docentes Maestrías y PhD: </t>
    </r>
    <r>
      <rPr>
        <sz val="10"/>
        <rFont val="Calibri Light"/>
        <family val="2"/>
      </rPr>
      <t>Docentes que cursan Maestrías y estudios de PhD en Universidades Nacionales y Extranjeras.</t>
    </r>
  </si>
  <si>
    <t>Total Subsistema de Formación - Academia</t>
  </si>
  <si>
    <r>
      <rPr>
        <b/>
        <sz val="10"/>
        <color theme="1"/>
        <rFont val="Calibri Light"/>
        <family val="2"/>
      </rPr>
      <t xml:space="preserve">Policlínico Universitario: </t>
    </r>
    <r>
      <rPr>
        <sz val="10"/>
        <color theme="1"/>
        <rFont val="Calibri Light"/>
        <family val="2"/>
      </rPr>
      <t>Adquisición de insumos y materiales  para el Policlínico Universitario.</t>
    </r>
  </si>
  <si>
    <t>Policlínico Universitario</t>
  </si>
  <si>
    <r>
      <rPr>
        <b/>
        <sz val="10"/>
        <rFont val="Calibri Light"/>
        <family val="2"/>
      </rPr>
      <t>Viáticos y subsistencia(</t>
    </r>
    <r>
      <rPr>
        <sz val="10"/>
        <rFont val="Calibri Light"/>
        <family val="2"/>
      </rPr>
      <t>pasajes áureos</t>
    </r>
    <r>
      <rPr>
        <b/>
        <sz val="10"/>
        <rFont val="Calibri Light"/>
        <family val="2"/>
      </rPr>
      <t xml:space="preserve">): </t>
    </r>
    <r>
      <rPr>
        <sz val="10"/>
        <rFont val="Calibri Light"/>
        <family val="2"/>
      </rPr>
      <t xml:space="preserve"> Proceso de contratación culminado y pago empresa de transporte aéreo. Contratación del servicio de emisión de pasajes aéreos en rutas nacionales e Internacionales que opera  TAME EP.</t>
    </r>
  </si>
  <si>
    <r>
      <rPr>
        <b/>
        <sz val="10"/>
        <rFont val="Calibri Light"/>
        <family val="2"/>
      </rPr>
      <t>Pagos por  Seguros:</t>
    </r>
    <r>
      <rPr>
        <sz val="10"/>
        <rFont val="Calibri Light"/>
        <family val="2"/>
      </rPr>
      <t xml:space="preserve"> Pago por Seguros para los vehículos, rastreo satelital, seguros de  maquinaria de la institución.</t>
    </r>
  </si>
  <si>
    <t>Adquisición de 13 computadores especiales de escritorio de gama alta, 3 portátiles de Gama alta y 2 monitores de 25 pulgadas o superior  para renovación en área técnica y administrativa.(UCCI)</t>
  </si>
  <si>
    <t>Adquisición de componentes, partes,  repuestos y materiales de trabajo para ejecución de mantenimiento correctivos y preventivos a la infraestructura tecnológica</t>
  </si>
  <si>
    <t>Adquisición de una tarjeta supervisora para obtener alta disponibilidad en el Core del Chasis 4507 para matriz. Router Cisco 1900</t>
  </si>
  <si>
    <t>El  coro lírico traerá un coro internacional para fortalecer la interculturalidad.</t>
  </si>
  <si>
    <t xml:space="preserve"> 4 eventos y seminarios semilleros en diversos campos</t>
  </si>
  <si>
    <t>(PLAN OPERATIVO ANUAL) 2016 - 2017</t>
  </si>
  <si>
    <t>DATOS INSTITUCIONALES</t>
  </si>
  <si>
    <t>DESPLIEGA LA INFORMACIÓN INGRESADA EN EL PPI</t>
  </si>
  <si>
    <t xml:space="preserve">INSTITUCIÓN: </t>
  </si>
  <si>
    <t>UNIVERSIDAD LAICA "ELOY ALFARO" DE MANABÍ</t>
  </si>
  <si>
    <r>
      <t xml:space="preserve">CÓDIGO INSTITUCIONAL: </t>
    </r>
    <r>
      <rPr>
        <sz val="16"/>
        <rFont val="Arial"/>
        <family val="2"/>
      </rPr>
      <t>1749999</t>
    </r>
  </si>
  <si>
    <r>
      <t xml:space="preserve">FUNCIÓN INSTITUCIONAL PRINCIPAL SEGÚN MANDATO LEGAL: </t>
    </r>
    <r>
      <rPr>
        <sz val="11"/>
        <rFont val="Arial"/>
        <family val="2"/>
      </rPr>
      <t>Educación Superior</t>
    </r>
  </si>
  <si>
    <t>TIPO DE NORMA: LEY   ORGÁNICA No. 10 REGISTRO OFICIAL: 313    FECHA. 13 DE NOVIEMBRE DE 1985</t>
  </si>
  <si>
    <r>
      <t xml:space="preserve">MISIÓN: </t>
    </r>
    <r>
      <rPr>
        <sz val="14"/>
        <rFont val="Arial"/>
        <family val="2"/>
      </rPr>
      <t>Formar profesionales competentes y emprendedores desde lo académico, la investigación,  y la vinculación, que  contribuyan a mejorar la calidad de vida de la sociedad.</t>
    </r>
  </si>
  <si>
    <r>
      <t xml:space="preserve">VISIÓN: </t>
    </r>
    <r>
      <rPr>
        <sz val="14"/>
        <rFont val="Arial"/>
        <family val="2"/>
      </rPr>
      <t>Ser un referente nacional e internacional de Institución de Educación Superior que contribuye al desarrollo social, cultural y productivo con profesionales éticos, creativos, cualificados y con sentido de pertinencia.</t>
    </r>
  </si>
  <si>
    <t xml:space="preserve">                          PLAN PLURIANUAL DE GOBIERNO</t>
  </si>
  <si>
    <t>1.                Consolidar el Estado democrático y la construcción del poder popular</t>
  </si>
  <si>
    <t xml:space="preserve">7.              Garantizar los derechos de la naturaleza y promover la sostenibilidad ambiental territorial y global         </t>
  </si>
  <si>
    <t>2.               Auspiciar la igualdad, la cohesión, la inclusión y la equidad social y territorial en la diversidad</t>
  </si>
  <si>
    <t>8.              Consolidar el sistema económico social y solidario, de forma sostenible</t>
  </si>
  <si>
    <t>3.              Mejorar la calidad de vida de la población</t>
  </si>
  <si>
    <t>9.              Garantizar el trabajo digno en todas sus formas</t>
  </si>
  <si>
    <t>4.               Fortalecer las capacidades y potencialidades de la ciudadanía</t>
  </si>
  <si>
    <t>10.            Impulsar la transformación de la matriz productiva</t>
  </si>
  <si>
    <t>5.              Construir espacios de encuentro común y fortalecer la identidad nacional, las identidades diversas, la plurinacionalidad y la interculturalidad</t>
  </si>
  <si>
    <t>11.             Asegurar la soberanía y eficiencia de los sectores estratégicos para la transformación industrial y tecnológica</t>
  </si>
  <si>
    <t xml:space="preserve">6.             Consolidar la transformación de la justicia y fortalecer la seguridad integral, en estricto respeto a los derechos humanos </t>
  </si>
  <si>
    <t>12.           Garantizar la soberanía y la paz, profundizar la inserción estratégica en el mundo y la integración latinoamericana.</t>
  </si>
  <si>
    <t>Objetivo Estratégico Institucional</t>
  </si>
  <si>
    <t>Indicador de gestión del objetivo</t>
  </si>
  <si>
    <t>Meta</t>
  </si>
  <si>
    <t>Tiempo previsto para alcanzar la meta</t>
  </si>
  <si>
    <t>Programación cuatrimestral en % de la meta</t>
  </si>
  <si>
    <t>Programa , proyectos y actividades</t>
  </si>
  <si>
    <t>Responsable (Cargo)</t>
  </si>
  <si>
    <t>Partida presupuestaria</t>
  </si>
  <si>
    <t>Presupuesto</t>
  </si>
  <si>
    <t>Tipo de Gasto</t>
  </si>
  <si>
    <t>1er Cuatrimestre (Enero - Abril)</t>
  </si>
  <si>
    <t>2er Cuatrimestre (Mayo - Agosto)</t>
  </si>
  <si>
    <t>3er Cuatrimestre (Septiembre - Diciembre)</t>
  </si>
  <si>
    <t xml:space="preserve">FUNCION: FORMACIÓN (ACADEMIA):  Desarrollar un modelo de gestión académica, articulando las funciones sustantivas de la universidad,   garantizando en la Uleam una educación superior de calidad que  forma talentos humanos con sólidos dominios científicos, tecnológicos y humanísticos dando respuestas a las necesidades del desarrollo local, regional y nacional.                 </t>
  </si>
  <si>
    <t>Macroproceso: Nivelación y Admisión</t>
  </si>
  <si>
    <t>Macroproceso: Gestión Pedagógica y Curricular</t>
  </si>
  <si>
    <t>Macroproceso: Gestión Ambiente de Aprendizajes</t>
  </si>
  <si>
    <t xml:space="preserve">   Macroproceso: Graduación</t>
  </si>
  <si>
    <t>Servicios de Buen Vivir e Interculturalidad</t>
  </si>
  <si>
    <t>CULTURA Y BUEN VIVIR: Fortalecer  las manifestaciones culturales individuales y colectivas  de la comunidad universitaria y sociedad, articulados a la docencia, investigación y vinculación hacia la construcción de una sociedad eficiente, justa y solidaria.</t>
  </si>
  <si>
    <t>Fortalecimiento del Arte y Humanidades</t>
  </si>
  <si>
    <t xml:space="preserve">FUNCION  INVESTIGACIÓN: Generar conocimientos científicos, tecnológicos,  rescatar los saberes ancestrales, a través de una coherente institucionalización de la dinámica de los procesos de investigación, para  resolver  los principales problemas del país mejorando la calidad de vida  y  aportar  valor social al conocimiento.      </t>
  </si>
  <si>
    <t>Macroproceso: Generación del conocimiento y saberes</t>
  </si>
  <si>
    <t>Macroproceso: Fortalecimiento de la masa crítica</t>
  </si>
  <si>
    <t>Macroproceso: Gestión del Conocimiento, Investigación e Innovación.</t>
  </si>
  <si>
    <t>Macroproceso: Redes del conocimiento, Investigación e Innovación</t>
  </si>
  <si>
    <t xml:space="preserve">FUNCIÓN: VINCULACIÓN CON LA COLECTIVIDAD: Extender los procesos de  vinculación con la sociedad, difundiendo  los saberes y culturas, la prestación de servicios especializados, articulados a la docencia e investigación que  contribuyan al desarrollo  de la sociedad en general.     </t>
  </si>
  <si>
    <t>Macroproceso: Gestión Social del conocimiento, cooperación, desarrollo y emprendimiento.</t>
  </si>
  <si>
    <t>Seguimiento a graduados.</t>
  </si>
  <si>
    <t xml:space="preserve">FUNCIÓN: GESTIÓN ADMINISTRATIVA FINANCIERA   Implementar un sistema de gestión administrativa  y financiera mediante el principio de la eficiencia y eficacia  promoviendo una cultura  organizacional de calidad para el desarrollo del talento humano y de la institución.         </t>
  </si>
  <si>
    <t xml:space="preserve">Gestión estratégica                                         </t>
  </si>
  <si>
    <t>Gestión de la calidad</t>
  </si>
  <si>
    <t>TOTAL</t>
  </si>
  <si>
    <t>Decano</t>
  </si>
  <si>
    <t>Directora Planeamiento uleam</t>
  </si>
  <si>
    <t xml:space="preserve"> Director Departamento Investigación Uleam</t>
  </si>
  <si>
    <t xml:space="preserve"> Director Departamento Vinculación Uleam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</si>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</sst>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43" formatCode="_(* #,##0.00_);_(* \(#,##0.00\);_(* &quot;-&quot;??_);_(@_)"/>
    <numFmt numFmtId="164" formatCode="0.0%"/>
  </numFmts>
  <fonts count="80" x14ac:knownFonts="1">
    <font>
      <sz val="11"/>
      <color theme="1"/>
      <name val="Calibri"/>
      <family val="2"/>
      <scheme val="minor"/>
    </font>
    <font>
      <sz val="11"/>
      <color theme="1"/>
      <name val="Calibri"/>
      <family val="2"/>
      <scheme val="minor"/>
    </font>
    <font>
      <sz val="10"/>
      <color theme="1"/>
      <name val="Calibri Light"/>
      <family val="2"/>
    </font>
    <font>
      <b/>
      <sz val="10"/>
      <color theme="1"/>
      <name val="Calibri Light"/>
      <family val="2"/>
    </font>
    <font>
      <sz val="10"/>
      <name val="Calibri Light"/>
      <family val="2"/>
    </font>
    <font>
      <b/>
      <sz val="11"/>
      <color theme="1"/>
      <name val="Calibri Light"/>
      <family val="2"/>
    </font>
    <font>
      <b/>
      <sz val="12"/>
      <color theme="1"/>
      <name val="Calibri Light"/>
      <family val="2"/>
    </font>
    <font>
      <b/>
      <sz val="10"/>
      <name val="Calibri Light"/>
      <family val="2"/>
    </font>
    <font>
      <b/>
      <sz val="10"/>
      <color indexed="8"/>
      <name val="Calibri Light"/>
      <family val="2"/>
    </font>
    <font>
      <b/>
      <sz val="10"/>
      <color rgb="FF00B0F0"/>
      <name val="Calibri Light"/>
      <family val="2"/>
    </font>
    <font>
      <i/>
      <sz val="10"/>
      <name val="Calibri Light"/>
      <family val="2"/>
    </font>
    <font>
      <b/>
      <sz val="9"/>
      <name val="Calibri Light"/>
      <family val="2"/>
    </font>
    <font>
      <b/>
      <i/>
      <sz val="10"/>
      <name val="Calibri Light"/>
      <family val="2"/>
    </font>
    <font>
      <sz val="9"/>
      <color theme="1"/>
      <name val="Calibri Light"/>
      <family val="2"/>
    </font>
    <font>
      <sz val="10"/>
      <color indexed="8"/>
      <name val="Calibri Light"/>
      <family val="2"/>
    </font>
    <font>
      <b/>
      <sz val="11"/>
      <name val="Calibri Light"/>
      <family val="2"/>
    </font>
    <font>
      <sz val="9"/>
      <name val="Calibri Light"/>
      <family val="2"/>
    </font>
    <font>
      <b/>
      <sz val="9"/>
      <color theme="1"/>
      <name val="Calibri Light"/>
      <family val="2"/>
    </font>
    <font>
      <b/>
      <i/>
      <sz val="9"/>
      <name val="Calibri Light"/>
      <family val="2"/>
    </font>
    <font>
      <sz val="14"/>
      <color theme="1"/>
      <name val="Calibri Light"/>
      <family val="2"/>
    </font>
    <font>
      <b/>
      <sz val="14"/>
      <color theme="1"/>
      <name val="Calibri Light"/>
      <family val="2"/>
    </font>
    <font>
      <sz val="8"/>
      <color theme="1"/>
      <name val="Times New Roman"/>
      <family val="1"/>
    </font>
    <font>
      <b/>
      <sz val="9"/>
      <color theme="1"/>
      <name val="Times New Roman"/>
      <family val="1"/>
    </font>
    <font>
      <b/>
      <sz val="8"/>
      <color theme="1"/>
      <name val="Times New Roman"/>
      <family val="1"/>
    </font>
    <font>
      <sz val="8"/>
      <name val="Times New Roman"/>
      <family val="1"/>
    </font>
    <font>
      <sz val="10"/>
      <color theme="1"/>
      <name val="Times New Roman"/>
      <family val="1"/>
    </font>
    <font>
      <sz val="10"/>
      <color theme="1"/>
      <name val="Calibri"/>
      <family val="2"/>
      <scheme val="minor"/>
    </font>
    <font>
      <b/>
      <sz val="10"/>
      <color theme="1"/>
      <name val="Times New Roman"/>
      <family val="1"/>
    </font>
    <font>
      <b/>
      <sz val="10"/>
      <color theme="1"/>
      <name val="Calibri"/>
      <family val="2"/>
      <scheme val="minor"/>
    </font>
    <font>
      <b/>
      <sz val="11"/>
      <color theme="1"/>
      <name val="Calibri"/>
      <family val="2"/>
      <scheme val="minor"/>
    </font>
    <font>
      <b/>
      <sz val="16"/>
      <color theme="1"/>
      <name val="Times New Roman"/>
      <family val="1"/>
    </font>
    <font>
      <sz val="11"/>
      <color theme="1"/>
      <name val="Arial"/>
      <family val="2"/>
    </font>
    <font>
      <sz val="7"/>
      <color theme="1"/>
      <name val="Times New Roman"/>
      <family val="1"/>
    </font>
    <font>
      <b/>
      <sz val="11"/>
      <color theme="1"/>
      <name val="Arial"/>
      <family val="2"/>
    </font>
    <font>
      <b/>
      <sz val="11"/>
      <color theme="1"/>
      <name val="Times New Roman"/>
      <family val="1"/>
    </font>
    <font>
      <b/>
      <sz val="12"/>
      <color theme="1"/>
      <name val="Calibri"/>
      <family val="2"/>
      <scheme val="minor"/>
    </font>
    <font>
      <b/>
      <sz val="10"/>
      <color theme="1"/>
      <name val="Arial"/>
      <family val="2"/>
    </font>
    <font>
      <sz val="10"/>
      <color theme="1"/>
      <name val="Arial"/>
      <family val="2"/>
    </font>
    <font>
      <b/>
      <i/>
      <sz val="10"/>
      <color theme="1"/>
      <name val="Arial"/>
      <family val="2"/>
    </font>
    <font>
      <b/>
      <sz val="9"/>
      <color theme="1"/>
      <name val="Arial"/>
      <family val="2"/>
    </font>
    <font>
      <sz val="9"/>
      <color theme="1"/>
      <name val="Arial"/>
      <family val="2"/>
    </font>
    <font>
      <b/>
      <sz val="8"/>
      <color theme="1"/>
      <name val="Calibri"/>
      <family val="2"/>
      <scheme val="minor"/>
    </font>
    <font>
      <sz val="8"/>
      <color theme="1"/>
      <name val="Calibri"/>
      <family val="2"/>
      <scheme val="minor"/>
    </font>
    <font>
      <b/>
      <sz val="9"/>
      <color theme="1"/>
      <name val="Calibri"/>
      <family val="2"/>
      <scheme val="minor"/>
    </font>
    <font>
      <b/>
      <sz val="16"/>
      <color theme="1"/>
      <name val="Calibri"/>
      <family val="2"/>
      <scheme val="minor"/>
    </font>
    <font>
      <b/>
      <sz val="14"/>
      <color theme="1"/>
      <name val="Times New Roman"/>
      <family val="1"/>
    </font>
    <font>
      <sz val="14"/>
      <color theme="1"/>
      <name val="Calibri"/>
      <family val="2"/>
      <scheme val="minor"/>
    </font>
    <font>
      <sz val="14"/>
      <color theme="1"/>
      <name val="Times New Roman"/>
      <family val="1"/>
    </font>
    <font>
      <b/>
      <sz val="14"/>
      <color theme="1"/>
      <name val="Calibri"/>
      <family val="2"/>
      <scheme val="minor"/>
    </font>
    <font>
      <b/>
      <sz val="8"/>
      <color theme="1"/>
      <name val="Arial"/>
      <family val="2"/>
    </font>
    <font>
      <sz val="8"/>
      <color theme="1"/>
      <name val="Arial"/>
      <family val="2"/>
    </font>
    <font>
      <sz val="8"/>
      <name val="Arial"/>
      <family val="2"/>
    </font>
    <font>
      <b/>
      <sz val="12"/>
      <color theme="1"/>
      <name val="Arial"/>
      <family val="2"/>
    </font>
    <font>
      <sz val="9"/>
      <color theme="1"/>
      <name val="Calibri"/>
      <family val="2"/>
      <scheme val="minor"/>
    </font>
    <font>
      <b/>
      <i/>
      <sz val="12"/>
      <color theme="1"/>
      <name val="Calibri"/>
      <family val="2"/>
      <scheme val="minor"/>
    </font>
    <font>
      <sz val="8"/>
      <name val="Calibri"/>
      <family val="2"/>
      <scheme val="minor"/>
    </font>
    <font>
      <sz val="9"/>
      <color indexed="81"/>
      <name val="Tahoma"/>
      <family val="2"/>
    </font>
    <font>
      <b/>
      <sz val="9"/>
      <color indexed="81"/>
      <name val="Tahoma"/>
      <family val="2"/>
    </font>
    <font>
      <sz val="9"/>
      <name val="Arial"/>
      <family val="2"/>
    </font>
    <font>
      <sz val="11"/>
      <color theme="1"/>
      <name val="Cambria"/>
      <family val="1"/>
    </font>
    <font>
      <b/>
      <sz val="11"/>
      <color theme="1"/>
      <name val="Cambria"/>
      <family val="1"/>
    </font>
    <font>
      <b/>
      <sz val="18"/>
      <name val="Arial"/>
      <family val="2"/>
    </font>
    <font>
      <sz val="11"/>
      <name val="Arial"/>
      <family val="2"/>
    </font>
    <font>
      <sz val="18"/>
      <name val="Arial"/>
      <family val="2"/>
    </font>
    <font>
      <b/>
      <sz val="16"/>
      <name val="Arial"/>
      <family val="2"/>
    </font>
    <font>
      <sz val="16"/>
      <name val="Arial"/>
      <family val="2"/>
    </font>
    <font>
      <b/>
      <sz val="11"/>
      <name val="Arial"/>
      <family val="2"/>
    </font>
    <font>
      <b/>
      <sz val="9"/>
      <name val="Arial"/>
      <family val="2"/>
    </font>
    <font>
      <b/>
      <sz val="14"/>
      <name val="Arial"/>
      <family val="2"/>
    </font>
    <font>
      <sz val="14"/>
      <name val="Arial"/>
      <family val="2"/>
    </font>
    <font>
      <b/>
      <sz val="12"/>
      <name val="Arial"/>
      <family val="2"/>
    </font>
    <font>
      <b/>
      <sz val="12"/>
      <name val="Arial Narrow"/>
      <family val="2"/>
    </font>
    <font>
      <sz val="12"/>
      <name val="Arial Narrow"/>
      <family val="2"/>
    </font>
    <font>
      <sz val="11"/>
      <name val="Arial Narrow"/>
      <family val="2"/>
    </font>
    <font>
      <sz val="12"/>
      <color rgb="FF000000"/>
      <name val="Arial Narrow"/>
      <family val="2"/>
    </font>
    <font>
      <sz val="11"/>
      <color rgb="FF000000"/>
      <name val="Arial Narrow"/>
      <family val="2"/>
    </font>
    <font>
      <sz val="16"/>
      <name val="Calibri Light"/>
      <family val="2"/>
    </font>
    <font>
      <b/>
      <sz val="16"/>
      <name val="Calibri Light"/>
      <family val="2"/>
    </font>
    <font>
      <sz val="12"/>
      <name val="Arial"/>
      <family val="2"/>
    </font>
    <font>
      <b/>
      <i/>
      <sz val="10"/>
      <name val="Arial"/>
      <family val="2"/>
    </font>
  </fonts>
  <fills count="2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00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8CBAD"/>
        <bgColor rgb="FF000000"/>
      </patternFill>
    </fill>
    <fill>
      <patternFill patternType="solid">
        <fgColor rgb="FFFCE4D6"/>
        <bgColor rgb="FF000000"/>
      </patternFill>
    </fill>
    <fill>
      <patternFill patternType="solid">
        <fgColor rgb="FFEDEDED"/>
        <bgColor rgb="FF000000"/>
      </patternFill>
    </fill>
    <fill>
      <patternFill patternType="solid">
        <fgColor rgb="FF92D050"/>
        <bgColor rgb="FF000000"/>
      </patternFill>
    </fill>
    <fill>
      <patternFill patternType="solid">
        <fgColor rgb="FFFFFFFF"/>
        <bgColor rgb="FF000000"/>
      </patternFill>
    </fill>
    <fill>
      <patternFill patternType="solid">
        <fgColor rgb="FFFFD966"/>
        <bgColor rgb="FF000000"/>
      </patternFill>
    </fill>
    <fill>
      <patternFill patternType="solid">
        <fgColor rgb="FFF4B084"/>
        <bgColor rgb="FF000000"/>
      </patternFill>
    </fill>
    <fill>
      <patternFill patternType="solid">
        <fgColor rgb="FF8497B0"/>
        <bgColor rgb="FF000000"/>
      </patternFill>
    </fill>
    <fill>
      <patternFill patternType="solid">
        <fgColor rgb="FFFFFF00"/>
        <bgColor rgb="FF000000"/>
      </patternFill>
    </fill>
  </fills>
  <borders count="13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B4C6E7"/>
      </left>
      <right style="medium">
        <color rgb="FFB4C6E7"/>
      </right>
      <top style="medium">
        <color rgb="FFB4C6E7"/>
      </top>
      <bottom/>
      <diagonal/>
    </border>
    <border>
      <left style="medium">
        <color rgb="FFB4C6E7"/>
      </left>
      <right style="medium">
        <color rgb="FFB4C6E7"/>
      </right>
      <top/>
      <bottom/>
      <diagonal/>
    </border>
    <border>
      <left style="medium">
        <color rgb="FFB4C6E7"/>
      </left>
      <right style="medium">
        <color rgb="FFB4C6E7"/>
      </right>
      <top/>
      <bottom style="medium">
        <color rgb="FFB4C6E7"/>
      </bottom>
      <diagonal/>
    </border>
    <border>
      <left/>
      <right style="medium">
        <color rgb="FFB4C6E7"/>
      </right>
      <top style="medium">
        <color rgb="FFB4C6E7"/>
      </top>
      <bottom style="thick">
        <color rgb="FF8EAADB"/>
      </bottom>
      <diagonal/>
    </border>
    <border>
      <left/>
      <right/>
      <top style="medium">
        <color rgb="FFB4C6E7"/>
      </top>
      <bottom style="thick">
        <color rgb="FF8EAADB"/>
      </bottom>
      <diagonal/>
    </border>
    <border>
      <left/>
      <right style="medium">
        <color rgb="FFB4C6E7"/>
      </right>
      <top/>
      <bottom style="medium">
        <color rgb="FFB4C6E7"/>
      </bottom>
      <diagonal/>
    </border>
    <border>
      <left/>
      <right style="medium">
        <color rgb="FFB4C6E7"/>
      </right>
      <top/>
      <bottom/>
      <diagonal/>
    </border>
    <border>
      <left style="medium">
        <color rgb="FFB4C6E7"/>
      </left>
      <right/>
      <top style="medium">
        <color rgb="FFB4C6E7"/>
      </top>
      <bottom style="thick">
        <color rgb="FF8EAADB"/>
      </bottom>
      <diagonal/>
    </border>
    <border>
      <left style="medium">
        <color rgb="FFB4C6E7"/>
      </left>
      <right style="medium">
        <color rgb="FFB4C6E7"/>
      </right>
      <top style="thick">
        <color rgb="FF8EAADB"/>
      </top>
      <bottom/>
      <diagonal/>
    </border>
    <border>
      <left style="medium">
        <color rgb="FFB4C6E7"/>
      </left>
      <right/>
      <top style="thick">
        <color rgb="FF8EAADB"/>
      </top>
      <bottom/>
      <diagonal/>
    </border>
    <border>
      <left style="medium">
        <color rgb="FFB4C6E7"/>
      </left>
      <right/>
      <top/>
      <bottom/>
      <diagonal/>
    </border>
    <border>
      <left style="medium">
        <color indexed="64"/>
      </left>
      <right style="medium">
        <color rgb="FFB4C6E7"/>
      </right>
      <top style="medium">
        <color indexed="64"/>
      </top>
      <bottom/>
      <diagonal/>
    </border>
    <border>
      <left style="medium">
        <color rgb="FFB4C6E7"/>
      </left>
      <right/>
      <top style="medium">
        <color indexed="64"/>
      </top>
      <bottom style="thick">
        <color rgb="FF8EAADB"/>
      </bottom>
      <diagonal/>
    </border>
    <border>
      <left/>
      <right style="medium">
        <color rgb="FFB4C6E7"/>
      </right>
      <top style="medium">
        <color indexed="64"/>
      </top>
      <bottom style="thick">
        <color rgb="FF8EAADB"/>
      </bottom>
      <diagonal/>
    </border>
    <border>
      <left/>
      <right style="medium">
        <color indexed="64"/>
      </right>
      <top style="medium">
        <color indexed="64"/>
      </top>
      <bottom style="thick">
        <color rgb="FF8EAADB"/>
      </bottom>
      <diagonal/>
    </border>
    <border>
      <left style="medium">
        <color indexed="64"/>
      </left>
      <right style="medium">
        <color rgb="FFB4C6E7"/>
      </right>
      <top/>
      <bottom/>
      <diagonal/>
    </border>
    <border>
      <left style="medium">
        <color rgb="FFB4C6E7"/>
      </left>
      <right style="medium">
        <color indexed="64"/>
      </right>
      <top style="thick">
        <color rgb="FF8EAADB"/>
      </top>
      <bottom/>
      <diagonal/>
    </border>
    <border>
      <left style="medium">
        <color indexed="64"/>
      </left>
      <right style="medium">
        <color rgb="FFB4C6E7"/>
      </right>
      <top/>
      <bottom style="medium">
        <color rgb="FFB4C6E7"/>
      </bottom>
      <diagonal/>
    </border>
    <border>
      <left style="medium">
        <color rgb="FFB4C6E7"/>
      </left>
      <right style="medium">
        <color indexed="64"/>
      </right>
      <top/>
      <bottom style="medium">
        <color rgb="FFB4C6E7"/>
      </bottom>
      <diagonal/>
    </border>
    <border>
      <left/>
      <right style="medium">
        <color indexed="64"/>
      </right>
      <top/>
      <bottom style="medium">
        <color rgb="FFB4C6E7"/>
      </bottom>
      <diagonal/>
    </border>
    <border>
      <left style="medium">
        <color indexed="64"/>
      </left>
      <right style="medium">
        <color rgb="FFB4C6E7"/>
      </right>
      <top/>
      <bottom style="medium">
        <color indexed="64"/>
      </bottom>
      <diagonal/>
    </border>
    <border>
      <left style="medium">
        <color rgb="FFB4C6E7"/>
      </left>
      <right style="medium">
        <color rgb="FFB4C6E7"/>
      </right>
      <top/>
      <bottom style="medium">
        <color indexed="64"/>
      </bottom>
      <diagonal/>
    </border>
    <border>
      <left/>
      <right style="medium">
        <color rgb="FFB4C6E7"/>
      </right>
      <top/>
      <bottom style="medium">
        <color indexed="64"/>
      </bottom>
      <diagonal/>
    </border>
    <border>
      <left style="medium">
        <color indexed="64"/>
      </left>
      <right style="medium">
        <color rgb="FFB4C6E7"/>
      </right>
      <top style="medium">
        <color rgb="FFB4C6E7"/>
      </top>
      <bottom/>
      <diagonal/>
    </border>
    <border>
      <left/>
      <right/>
      <top/>
      <bottom style="medium">
        <color rgb="FFB4C6E7"/>
      </bottom>
      <diagonal/>
    </border>
    <border>
      <left/>
      <right style="medium">
        <color rgb="FFB4C6E7"/>
      </right>
      <top style="thick">
        <color rgb="FF8EAADB"/>
      </top>
      <bottom/>
      <diagonal/>
    </border>
    <border>
      <left style="medium">
        <color rgb="FFB4C6E7"/>
      </left>
      <right/>
      <top/>
      <bottom style="medium">
        <color rgb="FFB4C6E7"/>
      </bottom>
      <diagonal/>
    </border>
    <border>
      <left style="medium">
        <color rgb="FFB4C6E7"/>
      </left>
      <right/>
      <top style="medium">
        <color rgb="FFB4C6E7"/>
      </top>
      <bottom style="medium">
        <color rgb="FFB4C6E7"/>
      </bottom>
      <diagonal/>
    </border>
    <border>
      <left/>
      <right style="medium">
        <color rgb="FFB4C6E7"/>
      </right>
      <top style="medium">
        <color rgb="FFB4C6E7"/>
      </top>
      <bottom style="medium">
        <color rgb="FFB4C6E7"/>
      </bottom>
      <diagonal/>
    </border>
    <border>
      <left style="medium">
        <color rgb="FFB4C6E7"/>
      </left>
      <right/>
      <top style="medium">
        <color rgb="FFB4C6E7"/>
      </top>
      <bottom/>
      <diagonal/>
    </border>
    <border>
      <left/>
      <right style="medium">
        <color rgb="FFB4C6E7"/>
      </right>
      <top style="medium">
        <color rgb="FFB4C6E7"/>
      </top>
      <bottom/>
      <diagonal/>
    </border>
    <border>
      <left style="medium">
        <color rgb="FFB6DDE8"/>
      </left>
      <right style="medium">
        <color rgb="FFB6DDE8"/>
      </right>
      <top style="medium">
        <color rgb="FFB6DDE8"/>
      </top>
      <bottom/>
      <diagonal/>
    </border>
    <border>
      <left style="medium">
        <color rgb="FFB6DDE8"/>
      </left>
      <right style="medium">
        <color rgb="FFB6DDE8"/>
      </right>
      <top/>
      <bottom/>
      <diagonal/>
    </border>
    <border>
      <left style="medium">
        <color rgb="FFB6DDE8"/>
      </left>
      <right style="medium">
        <color rgb="FFB6DDE8"/>
      </right>
      <top/>
      <bottom style="medium">
        <color rgb="FFB6DDE8"/>
      </bottom>
      <diagonal/>
    </border>
    <border>
      <left/>
      <right style="medium">
        <color rgb="FFB6DDE8"/>
      </right>
      <top style="medium">
        <color rgb="FFB6DDE8"/>
      </top>
      <bottom/>
      <diagonal/>
    </border>
    <border>
      <left/>
      <right style="medium">
        <color rgb="FFB6DDE8"/>
      </right>
      <top/>
      <bottom/>
      <diagonal/>
    </border>
    <border>
      <left/>
      <right style="medium">
        <color rgb="FFB6DDE8"/>
      </right>
      <top/>
      <bottom style="medium">
        <color rgb="FFB6DDE8"/>
      </bottom>
      <diagonal/>
    </border>
    <border>
      <left/>
      <right/>
      <top style="medium">
        <color rgb="FFB6DDE8"/>
      </top>
      <bottom/>
      <diagonal/>
    </border>
    <border>
      <left/>
      <right/>
      <top/>
      <bottom style="thick">
        <color rgb="FF92CDDC"/>
      </bottom>
      <diagonal/>
    </border>
    <border>
      <left/>
      <right style="medium">
        <color rgb="FFB6DDE8"/>
      </right>
      <top/>
      <bottom style="thick">
        <color rgb="FF92CDDC"/>
      </bottom>
      <diagonal/>
    </border>
    <border>
      <left style="medium">
        <color rgb="FFB6DDE8"/>
      </left>
      <right/>
      <top style="medium">
        <color rgb="FFB6DDE8"/>
      </top>
      <bottom/>
      <diagonal/>
    </border>
    <border>
      <left style="medium">
        <color rgb="FFB6DDE8"/>
      </left>
      <right/>
      <top/>
      <bottom style="thick">
        <color rgb="FF92CDDC"/>
      </bottom>
      <diagonal/>
    </border>
    <border>
      <left style="medium">
        <color rgb="FFB4C6E7"/>
      </left>
      <right style="medium">
        <color rgb="FFB4C6E7"/>
      </right>
      <top style="medium">
        <color indexed="64"/>
      </top>
      <bottom/>
      <diagonal/>
    </border>
    <border>
      <left/>
      <right style="medium">
        <color rgb="FFB4C6E7"/>
      </right>
      <top style="medium">
        <color indexed="64"/>
      </top>
      <bottom style="medium">
        <color rgb="FFB4C6E7"/>
      </bottom>
      <diagonal/>
    </border>
    <border>
      <left/>
      <right style="medium">
        <color indexed="64"/>
      </right>
      <top style="medium">
        <color indexed="64"/>
      </top>
      <bottom style="medium">
        <color rgb="FFB4C6E7"/>
      </bottom>
      <diagonal/>
    </border>
    <border>
      <left style="medium">
        <color rgb="FFB4C6E7"/>
      </left>
      <right style="medium">
        <color indexed="64"/>
      </right>
      <top style="medium">
        <color rgb="FFB4C6E7"/>
      </top>
      <bottom/>
      <diagonal/>
    </border>
    <border>
      <left style="medium">
        <color rgb="FFB4C6E7"/>
      </left>
      <right style="medium">
        <color rgb="FFB4C6E7"/>
      </right>
      <top style="medium">
        <color rgb="FFB4C6E7"/>
      </top>
      <bottom style="medium">
        <color indexed="64"/>
      </bottom>
      <diagonal/>
    </border>
    <border>
      <left/>
      <right style="medium">
        <color rgb="FFB4C6E7"/>
      </right>
      <top style="medium">
        <color indexed="64"/>
      </top>
      <bottom/>
      <diagonal/>
    </border>
    <border>
      <left style="medium">
        <color rgb="FFB4C6E7"/>
      </left>
      <right/>
      <top style="medium">
        <color indexed="64"/>
      </top>
      <bottom style="medium">
        <color rgb="FFB4C6E7"/>
      </bottom>
      <diagonal/>
    </border>
    <border>
      <left/>
      <right style="medium">
        <color indexed="64"/>
      </right>
      <top style="medium">
        <color rgb="FFB4C6E7"/>
      </top>
      <bottom/>
      <diagonal/>
    </border>
    <border>
      <left/>
      <right style="medium">
        <color indexed="64"/>
      </right>
      <top style="medium">
        <color rgb="FFB4C6E7"/>
      </top>
      <bottom style="medium">
        <color rgb="FFB4C6E7"/>
      </bottom>
      <diagonal/>
    </border>
    <border>
      <left style="medium">
        <color rgb="FFB4C6E7"/>
      </left>
      <right/>
      <top/>
      <bottom style="medium">
        <color indexed="64"/>
      </bottom>
      <diagonal/>
    </border>
    <border>
      <left style="medium">
        <color rgb="FFB4C6E7"/>
      </left>
      <right/>
      <top style="medium">
        <color indexed="64"/>
      </top>
      <bottom/>
      <diagonal/>
    </border>
    <border>
      <left/>
      <right/>
      <top style="medium">
        <color rgb="FFB4C6E7"/>
      </top>
      <bottom/>
      <diagonal/>
    </border>
    <border>
      <left/>
      <right/>
      <top/>
      <bottom style="thick">
        <color rgb="FF8EAADB"/>
      </bottom>
      <diagonal/>
    </border>
    <border>
      <left/>
      <right style="medium">
        <color rgb="FFB4C6E7"/>
      </right>
      <top/>
      <bottom style="thick">
        <color rgb="FF8EAADB"/>
      </bottom>
      <diagonal/>
    </border>
    <border>
      <left style="medium">
        <color rgb="FFB4C6E7"/>
      </left>
      <right/>
      <top/>
      <bottom style="thick">
        <color rgb="FF8EAADB"/>
      </bottom>
      <diagonal/>
    </border>
    <border>
      <left/>
      <right/>
      <top/>
      <bottom style="medium">
        <color rgb="FFB6DDE8"/>
      </bottom>
      <diagonal/>
    </border>
    <border>
      <left style="medium">
        <color rgb="FFB6DDE8"/>
      </left>
      <right/>
      <top/>
      <bottom/>
      <diagonal/>
    </border>
    <border>
      <left style="medium">
        <color rgb="FFB6DDE8"/>
      </left>
      <right/>
      <top/>
      <bottom style="medium">
        <color rgb="FFB6DDE8"/>
      </bottom>
      <diagonal/>
    </border>
    <border>
      <left style="medium">
        <color rgb="FFB4C6E7"/>
      </left>
      <right style="medium">
        <color indexed="64"/>
      </right>
      <top/>
      <bottom/>
      <diagonal/>
    </border>
    <border>
      <left style="thin">
        <color indexed="64"/>
      </left>
      <right style="medium">
        <color indexed="64"/>
      </right>
      <top/>
      <bottom style="medium">
        <color indexed="64"/>
      </bottom>
      <diagonal/>
    </border>
    <border>
      <left/>
      <right style="medium">
        <color rgb="FFB6DDE8"/>
      </right>
      <top style="medium">
        <color rgb="FFB6DDE8"/>
      </top>
      <bottom style="medium">
        <color rgb="FFB6DDE8"/>
      </bottom>
      <diagonal/>
    </border>
    <border>
      <left style="medium">
        <color rgb="FFB6DDE8"/>
      </left>
      <right/>
      <top style="medium">
        <color rgb="FFB6DDE8"/>
      </top>
      <bottom style="medium">
        <color rgb="FFB6DDE8"/>
      </bottom>
      <diagonal/>
    </border>
    <border>
      <left style="medium">
        <color rgb="FFB4C6E7"/>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56">
    <xf numFmtId="0" fontId="0" fillId="0" borderId="0" xfId="0"/>
    <xf numFmtId="0" fontId="2" fillId="2" borderId="0" xfId="0" applyFont="1" applyFill="1"/>
    <xf numFmtId="0" fontId="3" fillId="2" borderId="0" xfId="0" applyFont="1" applyFill="1" applyAlignment="1">
      <alignment horizontal="left" vertical="center"/>
    </xf>
    <xf numFmtId="0" fontId="2" fillId="2" borderId="0" xfId="0" applyFont="1" applyFill="1" applyAlignment="1">
      <alignment horizontal="justify" vertical="center"/>
    </xf>
    <xf numFmtId="0" fontId="2" fillId="2" borderId="0" xfId="0" applyFont="1" applyFill="1" applyAlignment="1">
      <alignment horizontal="left" vertical="center"/>
    </xf>
    <xf numFmtId="0" fontId="2" fillId="0" borderId="0" xfId="0" applyFont="1" applyFill="1"/>
    <xf numFmtId="0" fontId="4" fillId="0" borderId="7" xfId="0" applyFont="1" applyFill="1" applyBorder="1" applyAlignment="1">
      <alignment horizontal="justify" vertical="center" wrapText="1"/>
    </xf>
    <xf numFmtId="0" fontId="4" fillId="0" borderId="10" xfId="0" applyFont="1" applyFill="1" applyBorder="1" applyAlignment="1">
      <alignment horizontal="justify" vertical="center" wrapText="1"/>
    </xf>
    <xf numFmtId="4" fontId="4" fillId="0" borderId="10" xfId="0" applyNumberFormat="1"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2" fillId="0" borderId="0" xfId="0" applyFont="1"/>
    <xf numFmtId="0" fontId="2" fillId="2" borderId="0" xfId="0" applyFont="1" applyFill="1" applyBorder="1" applyAlignment="1">
      <alignment horizontal="left" vertical="center" wrapText="1"/>
    </xf>
    <xf numFmtId="0" fontId="4" fillId="0" borderId="20" xfId="0" applyFont="1" applyFill="1" applyBorder="1" applyAlignment="1">
      <alignment horizontal="justify" vertical="center" wrapText="1"/>
    </xf>
    <xf numFmtId="0" fontId="4" fillId="2" borderId="10" xfId="0" applyFont="1" applyFill="1" applyBorder="1" applyAlignment="1">
      <alignment horizontal="justify" vertical="center" wrapText="1"/>
    </xf>
    <xf numFmtId="4" fontId="2"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0" fontId="7" fillId="7" borderId="23" xfId="0" applyFont="1" applyFill="1" applyBorder="1" applyAlignment="1">
      <alignment horizontal="justify" vertical="center" wrapText="1"/>
    </xf>
    <xf numFmtId="4" fontId="2" fillId="2" borderId="0" xfId="0" applyNumberFormat="1" applyFont="1" applyFill="1" applyBorder="1" applyAlignment="1">
      <alignment horizontal="left" vertical="center"/>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26" xfId="0" applyFont="1" applyFill="1" applyBorder="1" applyAlignment="1">
      <alignment horizontal="justify" vertical="center" wrapText="1"/>
    </xf>
    <xf numFmtId="0" fontId="7" fillId="5" borderId="26" xfId="0" applyFont="1" applyFill="1" applyBorder="1" applyAlignment="1">
      <alignment horizontal="justify" vertical="center" wrapText="1"/>
    </xf>
    <xf numFmtId="0" fontId="2" fillId="0" borderId="0" xfId="0" applyFont="1" applyFill="1" applyAlignment="1">
      <alignment horizontal="left"/>
    </xf>
    <xf numFmtId="0" fontId="14" fillId="0" borderId="26" xfId="0" applyFont="1" applyBorder="1" applyAlignment="1">
      <alignment horizontal="justify" vertical="center"/>
    </xf>
    <xf numFmtId="0" fontId="8" fillId="5" borderId="26" xfId="0" applyFont="1" applyFill="1" applyBorder="1" applyAlignment="1">
      <alignment horizontal="justify" vertical="center" wrapText="1"/>
    </xf>
    <xf numFmtId="0" fontId="2" fillId="0" borderId="0" xfId="0" applyFont="1" applyFill="1" applyBorder="1" applyAlignment="1">
      <alignment horizontal="left" vertical="center" wrapText="1"/>
    </xf>
    <xf numFmtId="4" fontId="2" fillId="0" borderId="0" xfId="0" applyNumberFormat="1" applyFont="1" applyBorder="1" applyAlignment="1">
      <alignment horizontal="lef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7" fillId="7" borderId="2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15" fillId="7" borderId="23" xfId="0" applyFont="1" applyFill="1" applyBorder="1" applyAlignment="1">
      <alignment horizontal="justify" vertical="center" wrapText="1"/>
    </xf>
    <xf numFmtId="0" fontId="2" fillId="2" borderId="0" xfId="0" applyFont="1" applyFill="1" applyAlignment="1">
      <alignment horizontal="center" vertical="center"/>
    </xf>
    <xf numFmtId="0" fontId="2" fillId="0" borderId="0" xfId="0" applyFont="1" applyBorder="1" applyAlignment="1">
      <alignment horizontal="center" vertical="center"/>
    </xf>
    <xf numFmtId="0" fontId="3" fillId="2" borderId="0" xfId="0" applyFont="1" applyFill="1" applyBorder="1" applyAlignment="1">
      <alignment horizontal="left" vertical="center" wrapText="1"/>
    </xf>
    <xf numFmtId="0" fontId="2" fillId="0" borderId="39" xfId="0" applyFont="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2" fillId="0" borderId="40" xfId="0" applyFont="1" applyBorder="1" applyAlignment="1">
      <alignment horizontal="left" vertical="center" wrapText="1"/>
    </xf>
    <xf numFmtId="0" fontId="11" fillId="6" borderId="10" xfId="0" applyFont="1" applyFill="1" applyBorder="1" applyAlignment="1">
      <alignment horizontal="justify" vertical="center" wrapText="1"/>
    </xf>
    <xf numFmtId="4" fontId="11" fillId="6" borderId="11" xfId="1" applyNumberFormat="1" applyFont="1" applyFill="1" applyBorder="1" applyAlignment="1">
      <alignment vertical="center"/>
    </xf>
    <xf numFmtId="0" fontId="3" fillId="5" borderId="27" xfId="0" applyFont="1" applyFill="1" applyBorder="1" applyAlignment="1">
      <alignment horizontal="justify" vertical="center" wrapText="1"/>
    </xf>
    <xf numFmtId="0" fontId="12" fillId="5" borderId="27" xfId="0" applyFont="1" applyFill="1" applyBorder="1" applyAlignment="1">
      <alignment horizontal="justify" vertical="center" wrapText="1"/>
    </xf>
    <xf numFmtId="0" fontId="3" fillId="5" borderId="32" xfId="0" applyFont="1" applyFill="1" applyBorder="1" applyAlignment="1">
      <alignment horizontal="justify" vertical="center" wrapText="1"/>
    </xf>
    <xf numFmtId="0" fontId="3" fillId="5" borderId="13" xfId="0" applyFont="1" applyFill="1" applyBorder="1" applyAlignment="1">
      <alignment horizontal="justify" vertical="center"/>
    </xf>
    <xf numFmtId="4" fontId="4" fillId="0" borderId="7" xfId="0" applyNumberFormat="1" applyFont="1" applyFill="1" applyBorder="1" applyAlignment="1">
      <alignment horizontal="justify" vertical="center" wrapText="1"/>
    </xf>
    <xf numFmtId="0" fontId="2" fillId="0" borderId="39"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40" xfId="0" applyFont="1" applyBorder="1" applyAlignment="1">
      <alignment horizontal="left" vertical="center" wrapText="1"/>
    </xf>
    <xf numFmtId="0" fontId="2" fillId="0" borderId="40" xfId="0" applyFont="1" applyFill="1" applyBorder="1" applyAlignment="1">
      <alignment horizontal="left" vertical="center" wrapText="1"/>
    </xf>
    <xf numFmtId="0" fontId="2" fillId="0" borderId="40" xfId="0" applyFont="1" applyFill="1" applyBorder="1" applyAlignment="1">
      <alignment vertical="center" wrapText="1"/>
    </xf>
    <xf numFmtId="0" fontId="17" fillId="3" borderId="1" xfId="0" applyFont="1" applyFill="1" applyBorder="1" applyAlignment="1">
      <alignment horizontal="center" vertical="center"/>
    </xf>
    <xf numFmtId="0" fontId="17" fillId="3" borderId="2" xfId="0" applyFont="1" applyFill="1" applyBorder="1" applyAlignment="1">
      <alignment horizontal="center" vertical="center"/>
    </xf>
    <xf numFmtId="4" fontId="11" fillId="3" borderId="2" xfId="0" applyNumberFormat="1" applyFont="1" applyFill="1" applyBorder="1" applyAlignment="1">
      <alignment horizontal="center" vertical="center" wrapText="1"/>
    </xf>
    <xf numFmtId="0" fontId="17" fillId="3" borderId="3" xfId="0" applyFont="1" applyFill="1" applyBorder="1" applyAlignment="1">
      <alignment horizontal="center" vertical="center"/>
    </xf>
    <xf numFmtId="4" fontId="11" fillId="5" borderId="11" xfId="0" applyNumberFormat="1" applyFont="1" applyFill="1" applyBorder="1" applyAlignment="1">
      <alignment horizontal="right" vertical="center" wrapText="1"/>
    </xf>
    <xf numFmtId="4" fontId="16" fillId="2" borderId="0" xfId="0" applyNumberFormat="1" applyFont="1" applyFill="1" applyAlignment="1">
      <alignment vertical="center"/>
    </xf>
    <xf numFmtId="0" fontId="13" fillId="2" borderId="0" xfId="0" applyFont="1" applyFill="1" applyAlignment="1">
      <alignment horizontal="center" vertical="center"/>
    </xf>
    <xf numFmtId="4" fontId="16" fillId="0" borderId="8"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4" fontId="11" fillId="5" borderId="31" xfId="0" applyNumberFormat="1" applyFont="1" applyFill="1" applyBorder="1" applyAlignment="1">
      <alignment vertical="center" wrapText="1"/>
    </xf>
    <xf numFmtId="4" fontId="16" fillId="0" borderId="8" xfId="2" applyNumberFormat="1" applyFont="1" applyFill="1" applyBorder="1" applyAlignment="1">
      <alignment vertical="center"/>
    </xf>
    <xf numFmtId="4" fontId="16" fillId="0" borderId="11" xfId="2" applyNumberFormat="1" applyFont="1" applyFill="1" applyBorder="1" applyAlignment="1">
      <alignment vertical="center"/>
    </xf>
    <xf numFmtId="4" fontId="11" fillId="5" borderId="11" xfId="2" applyNumberFormat="1" applyFont="1" applyFill="1" applyBorder="1" applyAlignment="1">
      <alignment vertical="center"/>
    </xf>
    <xf numFmtId="4" fontId="11" fillId="5" borderId="11" xfId="0" applyNumberFormat="1" applyFont="1" applyFill="1" applyBorder="1" applyAlignment="1">
      <alignment vertical="center"/>
    </xf>
    <xf numFmtId="4" fontId="16" fillId="0" borderId="11" xfId="0" applyNumberFormat="1" applyFont="1" applyFill="1" applyBorder="1" applyAlignment="1">
      <alignment vertical="center"/>
    </xf>
    <xf numFmtId="4" fontId="18" fillId="5" borderId="18" xfId="0" applyNumberFormat="1" applyFont="1" applyFill="1" applyBorder="1" applyAlignment="1">
      <alignment vertical="center"/>
    </xf>
    <xf numFmtId="4" fontId="16" fillId="0" borderId="8" xfId="0" applyNumberFormat="1" applyFont="1" applyFill="1" applyBorder="1" applyAlignment="1">
      <alignment vertical="center"/>
    </xf>
    <xf numFmtId="4" fontId="11" fillId="5" borderId="18" xfId="2" applyNumberFormat="1" applyFont="1" applyFill="1" applyBorder="1" applyAlignment="1">
      <alignment vertical="center"/>
    </xf>
    <xf numFmtId="4" fontId="16" fillId="0" borderId="40" xfId="0" applyNumberFormat="1" applyFont="1" applyFill="1" applyBorder="1" applyAlignment="1">
      <alignment vertical="center"/>
    </xf>
    <xf numFmtId="4" fontId="16" fillId="0" borderId="11" xfId="1" applyNumberFormat="1" applyFont="1" applyBorder="1" applyAlignment="1">
      <alignment horizontal="right" vertical="center"/>
    </xf>
    <xf numFmtId="4" fontId="16" fillId="0" borderId="11" xfId="0" applyNumberFormat="1" applyFont="1" applyFill="1" applyBorder="1" applyAlignment="1">
      <alignment horizontal="right" vertical="center" wrapText="1"/>
    </xf>
    <xf numFmtId="4" fontId="16" fillId="0" borderId="11" xfId="0" applyNumberFormat="1" applyFont="1" applyFill="1" applyBorder="1" applyAlignment="1">
      <alignment horizontal="right" vertical="center"/>
    </xf>
    <xf numFmtId="43" fontId="16" fillId="0" borderId="11" xfId="1" applyFont="1" applyFill="1" applyBorder="1" applyAlignment="1">
      <alignment vertical="center"/>
    </xf>
    <xf numFmtId="43" fontId="13" fillId="0" borderId="11" xfId="1" applyFont="1" applyFill="1" applyBorder="1" applyAlignment="1">
      <alignment vertical="center"/>
    </xf>
    <xf numFmtId="4" fontId="11" fillId="7" borderId="34" xfId="0" applyNumberFormat="1" applyFont="1" applyFill="1" applyBorder="1" applyAlignment="1">
      <alignment vertical="center" wrapText="1"/>
    </xf>
    <xf numFmtId="4" fontId="16" fillId="0" borderId="0" xfId="0" applyNumberFormat="1" applyFont="1" applyAlignment="1">
      <alignment vertical="center"/>
    </xf>
    <xf numFmtId="4" fontId="11" fillId="7" borderId="35" xfId="0" applyNumberFormat="1" applyFont="1" applyFill="1" applyBorder="1" applyAlignment="1">
      <alignment vertical="center" wrapText="1"/>
    </xf>
    <xf numFmtId="0" fontId="13" fillId="2" borderId="0" xfId="0" applyFont="1" applyFill="1" applyAlignment="1">
      <alignment vertical="center"/>
    </xf>
    <xf numFmtId="4" fontId="16" fillId="0" borderId="44" xfId="0" applyNumberFormat="1" applyFont="1" applyFill="1" applyBorder="1" applyAlignment="1">
      <alignment vertical="center"/>
    </xf>
    <xf numFmtId="0" fontId="2" fillId="0" borderId="38" xfId="0" applyFont="1" applyFill="1" applyBorder="1" applyAlignment="1">
      <alignment horizontal="left" vertical="center" wrapText="1"/>
    </xf>
    <xf numFmtId="0" fontId="7" fillId="5" borderId="21" xfId="0" applyFont="1" applyFill="1" applyBorder="1" applyAlignment="1">
      <alignment horizontal="justify" vertical="center" wrapText="1"/>
    </xf>
    <xf numFmtId="4" fontId="11" fillId="5" borderId="34" xfId="0" applyNumberFormat="1" applyFont="1" applyFill="1" applyBorder="1" applyAlignment="1">
      <alignment horizontal="right" vertical="center" wrapText="1"/>
    </xf>
    <xf numFmtId="0" fontId="2" fillId="0" borderId="29" xfId="0" applyFont="1" applyFill="1" applyBorder="1" applyAlignment="1">
      <alignment horizontal="left" vertical="center" wrapText="1"/>
    </xf>
    <xf numFmtId="4" fontId="16" fillId="0" borderId="18" xfId="0" applyNumberFormat="1" applyFont="1" applyFill="1" applyBorder="1" applyAlignment="1">
      <alignment horizontal="right" vertical="center" wrapText="1"/>
    </xf>
    <xf numFmtId="0" fontId="13" fillId="2"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8" xfId="0" applyFont="1" applyBorder="1" applyAlignment="1">
      <alignment horizontal="left" vertical="center" wrapText="1"/>
    </xf>
    <xf numFmtId="4" fontId="2" fillId="0" borderId="48" xfId="0" applyNumberFormat="1" applyFont="1" applyBorder="1" applyAlignment="1">
      <alignment horizontal="left" vertical="center" wrapText="1"/>
    </xf>
    <xf numFmtId="4" fontId="2" fillId="0" borderId="48" xfId="0" applyNumberFormat="1" applyFont="1" applyFill="1" applyBorder="1" applyAlignment="1">
      <alignment horizontal="left" vertical="center" wrapText="1"/>
    </xf>
    <xf numFmtId="0" fontId="2" fillId="0" borderId="46" xfId="0" applyFont="1" applyBorder="1" applyAlignment="1">
      <alignment horizontal="left" vertical="center" wrapText="1"/>
    </xf>
    <xf numFmtId="0" fontId="2" fillId="0" borderId="38" xfId="0" applyFont="1" applyBorder="1" applyAlignment="1">
      <alignment horizontal="left" vertical="center" wrapText="1"/>
    </xf>
    <xf numFmtId="0" fontId="2" fillId="0" borderId="47" xfId="0" applyFont="1" applyBorder="1" applyAlignment="1">
      <alignment vertical="center" wrapText="1"/>
    </xf>
    <xf numFmtId="0" fontId="2" fillId="0" borderId="0" xfId="0" applyFont="1" applyBorder="1" applyAlignment="1">
      <alignment vertical="center"/>
    </xf>
    <xf numFmtId="0" fontId="2" fillId="0" borderId="26" xfId="0" applyFont="1" applyBorder="1" applyAlignment="1">
      <alignment horizontal="justify" vertical="center"/>
    </xf>
    <xf numFmtId="0" fontId="3" fillId="0" borderId="26" xfId="0" applyFont="1" applyFill="1" applyBorder="1" applyAlignment="1">
      <alignment horizontal="justify" vertical="center"/>
    </xf>
    <xf numFmtId="0" fontId="2" fillId="0" borderId="5" xfId="0" applyFont="1" applyFill="1" applyBorder="1" applyAlignment="1">
      <alignment vertical="center"/>
    </xf>
    <xf numFmtId="0" fontId="3" fillId="2" borderId="0" xfId="0" applyFont="1" applyFill="1" applyBorder="1" applyAlignment="1">
      <alignment vertical="center" wrapText="1"/>
    </xf>
    <xf numFmtId="4" fontId="11" fillId="5" borderId="31" xfId="0" applyNumberFormat="1" applyFont="1" applyFill="1" applyBorder="1" applyAlignment="1">
      <alignment vertical="center"/>
    </xf>
    <xf numFmtId="4" fontId="11" fillId="7" borderId="24" xfId="0" applyNumberFormat="1" applyFont="1" applyFill="1" applyBorder="1" applyAlignment="1">
      <alignment vertical="center" wrapText="1"/>
    </xf>
    <xf numFmtId="0" fontId="3" fillId="5" borderId="10" xfId="0" applyFont="1" applyFill="1" applyBorder="1" applyAlignment="1">
      <alignment horizontal="justify" vertical="center" wrapText="1"/>
    </xf>
    <xf numFmtId="4" fontId="11" fillId="5" borderId="40" xfId="0" applyNumberFormat="1" applyFont="1" applyFill="1" applyBorder="1" applyAlignment="1">
      <alignment vertical="center"/>
    </xf>
    <xf numFmtId="4" fontId="16" fillId="0" borderId="10" xfId="0" applyNumberFormat="1" applyFont="1" applyFill="1" applyBorder="1" applyAlignment="1">
      <alignment vertical="center"/>
    </xf>
    <xf numFmtId="0" fontId="3" fillId="5" borderId="33" xfId="0" applyFont="1" applyFill="1" applyBorder="1" applyAlignment="1">
      <alignment horizontal="justify" vertical="center" wrapText="1"/>
    </xf>
    <xf numFmtId="4" fontId="16" fillId="5" borderId="43" xfId="0" applyNumberFormat="1" applyFont="1" applyFill="1" applyBorder="1" applyAlignment="1">
      <alignment vertical="center"/>
    </xf>
    <xf numFmtId="0" fontId="2" fillId="0" borderId="5" xfId="0" applyFont="1" applyBorder="1" applyAlignment="1">
      <alignment vertical="center"/>
    </xf>
    <xf numFmtId="0" fontId="3" fillId="2" borderId="5" xfId="0" applyFont="1" applyFill="1" applyBorder="1" applyAlignment="1">
      <alignment horizontal="left" vertical="center"/>
    </xf>
    <xf numFmtId="0" fontId="19" fillId="0" borderId="0" xfId="0" applyFont="1" applyAlignment="1"/>
    <xf numFmtId="0" fontId="19" fillId="0" borderId="0" xfId="0" applyFont="1" applyAlignment="1">
      <alignment vertical="top"/>
    </xf>
    <xf numFmtId="0" fontId="2" fillId="0" borderId="26" xfId="0" applyFont="1" applyFill="1" applyBorder="1" applyAlignment="1">
      <alignment vertical="center" wrapText="1"/>
    </xf>
    <xf numFmtId="0" fontId="7" fillId="7" borderId="50" xfId="0" applyFont="1" applyFill="1" applyBorder="1" applyAlignment="1">
      <alignment horizontal="justify" vertical="center" wrapText="1"/>
    </xf>
    <xf numFmtId="4" fontId="11" fillId="7" borderId="51" xfId="0" applyNumberFormat="1" applyFont="1" applyFill="1" applyBorder="1" applyAlignment="1">
      <alignment vertical="center" wrapText="1"/>
    </xf>
    <xf numFmtId="0" fontId="8" fillId="2" borderId="5" xfId="0" applyFont="1" applyFill="1" applyBorder="1" applyAlignment="1">
      <alignment vertical="center" wrapText="1"/>
    </xf>
    <xf numFmtId="0" fontId="7" fillId="5" borderId="32" xfId="0" applyFont="1" applyFill="1" applyBorder="1" applyAlignment="1">
      <alignment horizontal="justify" vertical="center" wrapText="1"/>
    </xf>
    <xf numFmtId="0" fontId="0" fillId="0" borderId="22" xfId="0" applyBorder="1" applyAlignment="1">
      <alignment vertical="center" wrapText="1"/>
    </xf>
    <xf numFmtId="0" fontId="21" fillId="0" borderId="43" xfId="0" applyFont="1" applyBorder="1" applyAlignment="1">
      <alignment horizontal="center" vertical="center" wrapText="1"/>
    </xf>
    <xf numFmtId="0" fontId="0" fillId="0" borderId="54" xfId="0" applyBorder="1" applyAlignment="1">
      <alignment vertical="center" wrapText="1"/>
    </xf>
    <xf numFmtId="0" fontId="22" fillId="0" borderId="54" xfId="0" applyFont="1" applyBorder="1" applyAlignment="1">
      <alignment horizontal="center" vertical="center" wrapText="1"/>
    </xf>
    <xf numFmtId="0" fontId="21" fillId="0" borderId="54" xfId="0" applyFont="1" applyBorder="1" applyAlignment="1">
      <alignment vertical="center" wrapText="1"/>
    </xf>
    <xf numFmtId="9" fontId="21" fillId="0" borderId="54" xfId="0" applyNumberFormat="1" applyFont="1" applyBorder="1" applyAlignment="1">
      <alignment horizontal="center" vertical="center" wrapText="1"/>
    </xf>
    <xf numFmtId="0" fontId="23" fillId="0" borderId="54" xfId="0" applyFont="1" applyBorder="1" applyAlignment="1">
      <alignment horizontal="center" vertical="center" wrapText="1"/>
    </xf>
    <xf numFmtId="0" fontId="24" fillId="0" borderId="54" xfId="0" applyFont="1" applyBorder="1" applyAlignment="1">
      <alignment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0" fillId="0" borderId="0" xfId="0" applyAlignment="1">
      <alignment horizontal="center" vertical="center"/>
    </xf>
    <xf numFmtId="0" fontId="34" fillId="0" borderId="0" xfId="0" applyFont="1" applyAlignment="1">
      <alignment vertical="center"/>
    </xf>
    <xf numFmtId="0" fontId="29" fillId="0" borderId="0" xfId="0" applyFont="1"/>
    <xf numFmtId="0" fontId="36" fillId="0" borderId="61" xfId="0" applyFont="1" applyBorder="1" applyAlignment="1">
      <alignment horizontal="center" vertical="center" wrapText="1"/>
    </xf>
    <xf numFmtId="0" fontId="36" fillId="0" borderId="60" xfId="0" applyFont="1" applyBorder="1" applyAlignment="1">
      <alignment horizontal="center" vertical="center" wrapText="1"/>
    </xf>
    <xf numFmtId="0" fontId="31" fillId="0" borderId="0" xfId="0" applyFont="1" applyAlignment="1">
      <alignment horizontal="justify" vertical="center" wrapText="1"/>
    </xf>
    <xf numFmtId="0" fontId="37" fillId="0" borderId="60" xfId="0" applyFont="1" applyBorder="1" applyAlignment="1">
      <alignment horizontal="justify" vertical="center" wrapText="1"/>
    </xf>
    <xf numFmtId="0" fontId="36" fillId="0" borderId="61" xfId="0" applyFont="1" applyBorder="1" applyAlignment="1">
      <alignment horizontal="center" vertical="center" wrapText="1"/>
    </xf>
    <xf numFmtId="0" fontId="0" fillId="5" borderId="0" xfId="0" applyFill="1"/>
    <xf numFmtId="0" fontId="30" fillId="5" borderId="0" xfId="0" applyFont="1" applyFill="1" applyAlignment="1">
      <alignment horizontal="center" vertical="center"/>
    </xf>
    <xf numFmtId="0" fontId="25" fillId="5" borderId="0" xfId="0" applyFont="1" applyFill="1" applyAlignment="1">
      <alignment horizontal="center" vertical="center"/>
    </xf>
    <xf numFmtId="0" fontId="27" fillId="5" borderId="0" xfId="0" applyFont="1" applyFill="1" applyAlignment="1">
      <alignment horizontal="center" vertical="center"/>
    </xf>
    <xf numFmtId="0" fontId="36" fillId="0" borderId="0" xfId="0" applyFont="1" applyBorder="1" applyAlignment="1">
      <alignment vertical="center" wrapText="1"/>
    </xf>
    <xf numFmtId="0" fontId="37" fillId="0" borderId="77" xfId="0" applyFont="1" applyBorder="1" applyAlignment="1">
      <alignment horizontal="justify" vertical="center" wrapText="1"/>
    </xf>
    <xf numFmtId="0" fontId="38" fillId="0" borderId="74" xfId="0" applyFont="1" applyBorder="1" applyAlignment="1">
      <alignment horizontal="justify" vertical="center" wrapText="1"/>
    </xf>
    <xf numFmtId="0" fontId="38" fillId="0" borderId="54" xfId="0" applyFont="1" applyBorder="1" applyAlignment="1">
      <alignment horizontal="justify" vertical="center" wrapText="1"/>
    </xf>
    <xf numFmtId="0" fontId="21" fillId="0" borderId="30" xfId="0" applyFont="1" applyBorder="1" applyAlignment="1">
      <alignment vertical="center" wrapText="1"/>
    </xf>
    <xf numFmtId="9" fontId="21" fillId="0" borderId="30" xfId="0" applyNumberFormat="1" applyFont="1" applyBorder="1" applyAlignment="1">
      <alignment horizontal="center" vertical="center" wrapText="1"/>
    </xf>
    <xf numFmtId="0" fontId="23" fillId="0" borderId="30" xfId="0" applyFont="1" applyBorder="1" applyAlignment="1">
      <alignment horizontal="center" vertical="center" wrapText="1"/>
    </xf>
    <xf numFmtId="0" fontId="21" fillId="2" borderId="53"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0" fillId="2" borderId="43" xfId="0" applyFill="1" applyBorder="1" applyAlignment="1">
      <alignment vertical="center" wrapText="1"/>
    </xf>
    <xf numFmtId="0" fontId="0" fillId="2" borderId="54" xfId="0" applyFill="1" applyBorder="1" applyAlignment="1">
      <alignment vertical="center" wrapText="1"/>
    </xf>
    <xf numFmtId="0" fontId="21" fillId="2" borderId="54" xfId="0" applyFont="1" applyFill="1" applyBorder="1" applyAlignment="1">
      <alignment horizontal="center" vertical="center" wrapText="1"/>
    </xf>
    <xf numFmtId="0" fontId="40" fillId="0" borderId="60" xfId="0" applyFont="1" applyBorder="1" applyAlignment="1">
      <alignment horizontal="justify" vertical="center" wrapText="1"/>
    </xf>
    <xf numFmtId="0" fontId="36" fillId="0" borderId="60" xfId="0" applyFont="1" applyBorder="1" applyAlignment="1">
      <alignment horizontal="center" vertical="center" wrapText="1"/>
    </xf>
    <xf numFmtId="0" fontId="40" fillId="0" borderId="60" xfId="0" applyFont="1" applyBorder="1" applyAlignment="1">
      <alignment horizontal="justify" vertical="center" wrapText="1"/>
    </xf>
    <xf numFmtId="0" fontId="41" fillId="0" borderId="86" xfId="0" applyFont="1" applyBorder="1" applyAlignment="1">
      <alignment horizontal="center" vertical="center" wrapText="1"/>
    </xf>
    <xf numFmtId="0" fontId="41" fillId="0" borderId="87" xfId="0" applyFont="1" applyBorder="1" applyAlignment="1">
      <alignment horizontal="center" vertical="center" wrapText="1"/>
    </xf>
    <xf numFmtId="0" fontId="0" fillId="0" borderId="88" xfId="0" applyBorder="1" applyAlignment="1">
      <alignment vertical="center" wrapText="1"/>
    </xf>
    <xf numFmtId="0" fontId="41" fillId="0" borderId="89" xfId="0" applyFont="1" applyBorder="1" applyAlignment="1">
      <alignment horizontal="center" vertical="center" wrapText="1"/>
    </xf>
    <xf numFmtId="0" fontId="41" fillId="0" borderId="90"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91" xfId="0" applyFont="1" applyBorder="1" applyAlignment="1">
      <alignment horizontal="center" vertical="center" textRotation="90" wrapText="1"/>
    </xf>
    <xf numFmtId="0" fontId="0" fillId="0" borderId="91" xfId="0" applyBorder="1" applyAlignment="1">
      <alignment vertical="center" wrapText="1"/>
    </xf>
    <xf numFmtId="0" fontId="42" fillId="0" borderId="91" xfId="0" applyFont="1" applyBorder="1" applyAlignment="1">
      <alignment vertical="center" wrapText="1"/>
    </xf>
    <xf numFmtId="0" fontId="42" fillId="0" borderId="91" xfId="0" applyFont="1" applyBorder="1" applyAlignment="1">
      <alignment horizontal="center" vertical="center" wrapText="1"/>
    </xf>
    <xf numFmtId="0" fontId="42" fillId="0" borderId="90" xfId="0" applyFont="1" applyBorder="1" applyAlignment="1">
      <alignment horizontal="center" vertical="center" wrapText="1"/>
    </xf>
    <xf numFmtId="0" fontId="41" fillId="0" borderId="89" xfId="0" applyFont="1" applyBorder="1" applyAlignment="1">
      <alignment horizontal="center" vertical="center" wrapText="1"/>
    </xf>
    <xf numFmtId="0" fontId="41" fillId="0" borderId="86"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95" xfId="0" applyFont="1" applyBorder="1" applyAlignment="1">
      <alignment horizontal="center" vertical="center" wrapText="1"/>
    </xf>
    <xf numFmtId="0" fontId="42" fillId="0" borderId="87" xfId="0" applyFont="1" applyBorder="1" applyAlignment="1">
      <alignment horizontal="center" vertical="center" wrapText="1"/>
    </xf>
    <xf numFmtId="0" fontId="0" fillId="0" borderId="87" xfId="0" applyBorder="1" applyAlignment="1">
      <alignment vertical="center" wrapText="1"/>
    </xf>
    <xf numFmtId="0" fontId="41" fillId="0" borderId="90" xfId="0" applyFont="1" applyBorder="1" applyAlignment="1">
      <alignment horizontal="center" vertical="center" textRotation="90" wrapText="1"/>
    </xf>
    <xf numFmtId="0" fontId="40" fillId="0" borderId="98" xfId="0" applyFont="1" applyBorder="1" applyAlignment="1">
      <alignment horizontal="justify" vertical="center" wrapText="1"/>
    </xf>
    <xf numFmtId="0" fontId="40" fillId="0" borderId="99" xfId="0" applyFont="1" applyBorder="1" applyAlignment="1">
      <alignment horizontal="justify" vertical="center" wrapText="1"/>
    </xf>
    <xf numFmtId="0" fontId="40" fillId="0" borderId="74" xfId="0" applyFont="1" applyBorder="1" applyAlignment="1">
      <alignment horizontal="justify" vertical="center" wrapText="1"/>
    </xf>
    <xf numFmtId="0" fontId="28" fillId="0" borderId="91" xfId="0" applyFont="1" applyBorder="1" applyAlignment="1">
      <alignment horizontal="center" vertical="center" textRotation="90" wrapText="1"/>
    </xf>
    <xf numFmtId="0" fontId="40" fillId="0" borderId="54" xfId="0" applyFont="1" applyFill="1" applyBorder="1" applyAlignment="1">
      <alignment horizontal="justify" vertical="center" wrapText="1"/>
    </xf>
    <xf numFmtId="0" fontId="40" fillId="9" borderId="74" xfId="0" applyFont="1" applyFill="1" applyBorder="1" applyAlignment="1">
      <alignment horizontal="center" vertical="center" wrapText="1"/>
    </xf>
    <xf numFmtId="0" fontId="40" fillId="9" borderId="101" xfId="0" applyFont="1" applyFill="1" applyBorder="1" applyAlignment="1">
      <alignment horizontal="justify" vertical="center" wrapText="1"/>
    </xf>
    <xf numFmtId="0" fontId="40" fillId="9" borderId="54" xfId="0" applyFont="1" applyFill="1" applyBorder="1" applyAlignment="1">
      <alignment horizontal="justify" vertical="center" wrapText="1"/>
    </xf>
    <xf numFmtId="0" fontId="0" fillId="0" borderId="0" xfId="0" applyFill="1"/>
    <xf numFmtId="0" fontId="40" fillId="0" borderId="0" xfId="0" applyFont="1" applyFill="1" applyBorder="1" applyAlignment="1">
      <alignment horizontal="justify" vertical="center" wrapText="1"/>
    </xf>
    <xf numFmtId="0" fontId="0" fillId="0" borderId="0" xfId="0" applyFill="1" applyBorder="1"/>
    <xf numFmtId="0" fontId="39" fillId="0" borderId="0" xfId="0" applyFont="1" applyFill="1" applyBorder="1" applyAlignment="1">
      <alignment horizontal="justify" vertical="center" wrapText="1"/>
    </xf>
    <xf numFmtId="0" fontId="40" fillId="0" borderId="0" xfId="0" applyFont="1" applyFill="1" applyBorder="1" applyAlignment="1">
      <alignment horizontal="center" vertical="center" wrapText="1"/>
    </xf>
    <xf numFmtId="0" fontId="37" fillId="0" borderId="0"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45" fillId="5" borderId="0" xfId="0" applyFont="1" applyFill="1" applyAlignment="1">
      <alignment vertical="center"/>
    </xf>
    <xf numFmtId="0" fontId="46" fillId="5" borderId="0" xfId="0" applyFont="1" applyFill="1"/>
    <xf numFmtId="0" fontId="47" fillId="5" borderId="0" xfId="0" applyFont="1" applyFill="1" applyAlignment="1">
      <alignment vertical="center"/>
    </xf>
    <xf numFmtId="0" fontId="48" fillId="5" borderId="79" xfId="0" applyFont="1" applyFill="1" applyBorder="1" applyAlignment="1"/>
    <xf numFmtId="0" fontId="35" fillId="0" borderId="0" xfId="0" applyFont="1" applyFill="1" applyBorder="1" applyAlignment="1">
      <alignment horizontal="center"/>
    </xf>
    <xf numFmtId="0" fontId="49" fillId="0" borderId="55" xfId="0" applyFont="1" applyBorder="1" applyAlignment="1">
      <alignment horizontal="center" vertical="center" wrapText="1"/>
    </xf>
    <xf numFmtId="0" fontId="49" fillId="0" borderId="56" xfId="0" applyFont="1" applyBorder="1" applyAlignment="1">
      <alignment horizontal="center" vertical="center" wrapText="1"/>
    </xf>
    <xf numFmtId="0" fontId="0" fillId="0" borderId="57" xfId="0" applyBorder="1" applyAlignment="1">
      <alignment vertical="center" wrapText="1"/>
    </xf>
    <xf numFmtId="0" fontId="49" fillId="0" borderId="85"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60" xfId="0" applyFont="1" applyBorder="1" applyAlignment="1">
      <alignment horizontal="center" vertical="center" wrapText="1"/>
    </xf>
    <xf numFmtId="0" fontId="50" fillId="0" borderId="60" xfId="0" applyFont="1" applyBorder="1" applyAlignment="1">
      <alignment horizontal="justify" vertical="center" wrapText="1"/>
    </xf>
    <xf numFmtId="9" fontId="50" fillId="0" borderId="60" xfId="0" applyNumberFormat="1" applyFont="1" applyBorder="1" applyAlignment="1">
      <alignment horizontal="center" vertical="center" wrapText="1"/>
    </xf>
    <xf numFmtId="0" fontId="49" fillId="0" borderId="8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56" xfId="0" applyFont="1" applyBorder="1" applyAlignment="1">
      <alignment horizontal="center" vertical="center" wrapText="1"/>
    </xf>
    <xf numFmtId="0" fontId="50" fillId="0" borderId="55" xfId="0" applyFont="1" applyBorder="1" applyAlignment="1">
      <alignment horizontal="center" vertical="center" wrapText="1"/>
    </xf>
    <xf numFmtId="0" fontId="39" fillId="0" borderId="0" xfId="0" applyFont="1" applyFill="1" applyBorder="1" applyAlignment="1">
      <alignment horizontal="center" vertical="center" wrapText="1"/>
    </xf>
    <xf numFmtId="0" fontId="50" fillId="10" borderId="61"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45" fillId="0" borderId="0" xfId="0" applyFont="1" applyFill="1" applyAlignment="1">
      <alignment vertical="center"/>
    </xf>
    <xf numFmtId="0" fontId="46" fillId="0" borderId="0" xfId="0" applyFont="1" applyFill="1"/>
    <xf numFmtId="0" fontId="37" fillId="0" borderId="55" xfId="0" applyFont="1" applyBorder="1" applyAlignment="1">
      <alignment vertical="center" wrapText="1"/>
    </xf>
    <xf numFmtId="0" fontId="53" fillId="0" borderId="0" xfId="0" applyFont="1" applyAlignment="1">
      <alignment horizontal="center" vertical="center"/>
    </xf>
    <xf numFmtId="0" fontId="29" fillId="0" borderId="0" xfId="0" applyFont="1" applyAlignment="1">
      <alignment vertical="center"/>
    </xf>
    <xf numFmtId="0" fontId="44" fillId="0" borderId="0" xfId="0" applyFont="1" applyAlignment="1">
      <alignment horizontal="center" vertical="center"/>
    </xf>
    <xf numFmtId="0" fontId="35" fillId="0" borderId="0" xfId="0" applyFont="1" applyAlignment="1">
      <alignment horizontal="center" vertical="center"/>
    </xf>
    <xf numFmtId="0" fontId="0" fillId="0" borderId="87" xfId="0" applyBorder="1" applyAlignment="1">
      <alignment vertical="top" wrapText="1"/>
    </xf>
    <xf numFmtId="0" fontId="54" fillId="0" borderId="0" xfId="0" applyFont="1" applyAlignment="1">
      <alignment horizontal="center" vertical="center"/>
    </xf>
    <xf numFmtId="0" fontId="29" fillId="0" borderId="0" xfId="0" applyFont="1" applyAlignment="1">
      <alignment horizontal="center" vertical="center"/>
    </xf>
    <xf numFmtId="0" fontId="40" fillId="10" borderId="60" xfId="0" applyFont="1" applyFill="1" applyBorder="1" applyAlignment="1">
      <alignment horizontal="justify" vertical="center" wrapText="1"/>
    </xf>
    <xf numFmtId="0" fontId="48" fillId="10" borderId="0" xfId="0" applyFont="1" applyFill="1" applyAlignment="1">
      <alignment horizontal="center"/>
    </xf>
    <xf numFmtId="0" fontId="45" fillId="10" borderId="0" xfId="0" applyFont="1" applyFill="1" applyAlignment="1">
      <alignment vertical="center"/>
    </xf>
    <xf numFmtId="0" fontId="0" fillId="10" borderId="0" xfId="0" applyFill="1"/>
    <xf numFmtId="0" fontId="39" fillId="10" borderId="0" xfId="0" applyFont="1" applyFill="1"/>
    <xf numFmtId="0" fontId="39" fillId="0" borderId="0" xfId="0" applyFont="1" applyFill="1"/>
    <xf numFmtId="0" fontId="0" fillId="0" borderId="112" xfId="0" applyBorder="1" applyAlignment="1">
      <alignment vertical="center" wrapText="1"/>
    </xf>
    <xf numFmtId="0" fontId="40" fillId="0" borderId="54" xfId="0" applyFont="1" applyBorder="1" applyAlignment="1">
      <alignment horizontal="justify" vertical="center" wrapText="1"/>
    </xf>
    <xf numFmtId="0" fontId="40" fillId="0" borderId="43" xfId="0" applyFont="1" applyBorder="1" applyAlignment="1">
      <alignment horizontal="justify" vertical="center" wrapText="1"/>
    </xf>
    <xf numFmtId="0" fontId="40" fillId="0" borderId="8" xfId="0" applyFont="1" applyBorder="1" applyAlignment="1">
      <alignment horizontal="justify" vertical="center" wrapText="1"/>
    </xf>
    <xf numFmtId="0" fontId="40" fillId="0" borderId="11" xfId="0" applyFont="1" applyBorder="1" applyAlignment="1">
      <alignment horizontal="justify" vertical="center" wrapText="1"/>
    </xf>
    <xf numFmtId="0" fontId="40" fillId="0" borderId="18" xfId="0" applyFont="1" applyBorder="1" applyAlignment="1">
      <alignment horizontal="justify" vertical="center" wrapText="1"/>
    </xf>
    <xf numFmtId="0" fontId="40" fillId="0" borderId="60" xfId="0" applyFont="1" applyBorder="1" applyAlignment="1">
      <alignment horizontal="justify" vertical="center" wrapText="1"/>
    </xf>
    <xf numFmtId="0" fontId="37" fillId="0" borderId="99" xfId="0" applyFont="1" applyBorder="1" applyAlignment="1">
      <alignment horizontal="justify" vertical="center" wrapText="1"/>
    </xf>
    <xf numFmtId="0" fontId="36" fillId="0" borderId="61" xfId="0" applyFont="1" applyBorder="1" applyAlignment="1">
      <alignment horizontal="center" vertical="center" wrapText="1"/>
    </xf>
    <xf numFmtId="0" fontId="36" fillId="0" borderId="60"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vertical="center" wrapText="1"/>
    </xf>
    <xf numFmtId="0" fontId="23" fillId="0" borderId="54" xfId="0" applyFont="1" applyBorder="1" applyAlignment="1">
      <alignment horizontal="center" vertical="center" textRotation="90" wrapText="1"/>
    </xf>
    <xf numFmtId="0" fontId="21" fillId="0" borderId="43" xfId="0" applyFont="1" applyBorder="1" applyAlignment="1">
      <alignment vertical="center" wrapText="1"/>
    </xf>
    <xf numFmtId="0" fontId="0" fillId="0" borderId="54" xfId="0" applyBorder="1" applyAlignment="1">
      <alignment vertical="top" wrapText="1"/>
    </xf>
    <xf numFmtId="0" fontId="0" fillId="0" borderId="43" xfId="0" applyBorder="1" applyAlignment="1">
      <alignment vertical="center" wrapText="1"/>
    </xf>
    <xf numFmtId="0" fontId="21" fillId="0" borderId="4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21" fillId="8" borderId="54" xfId="0" applyFont="1" applyFill="1" applyBorder="1" applyAlignment="1">
      <alignment horizontal="center" vertical="center" wrapText="1"/>
    </xf>
    <xf numFmtId="0" fontId="41" fillId="0" borderId="113" xfId="0" applyFont="1" applyBorder="1" applyAlignment="1">
      <alignment horizontal="center" vertical="center" wrapText="1"/>
    </xf>
    <xf numFmtId="0" fontId="0" fillId="0" borderId="114" xfId="0" applyBorder="1" applyAlignment="1">
      <alignment vertical="center" wrapText="1"/>
    </xf>
    <xf numFmtId="0" fontId="41" fillId="0" borderId="113" xfId="0" applyFont="1" applyBorder="1" applyAlignment="1">
      <alignment vertical="center" wrapText="1"/>
    </xf>
    <xf numFmtId="0" fontId="0" fillId="0" borderId="113" xfId="0" applyBorder="1" applyAlignment="1">
      <alignment vertical="top" wrapText="1"/>
    </xf>
    <xf numFmtId="0" fontId="0" fillId="0" borderId="114" xfId="0" applyBorder="1" applyAlignment="1">
      <alignment vertical="top"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textRotation="90"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9" fontId="41" fillId="0" borderId="10" xfId="0" applyNumberFormat="1"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justify" vertical="center"/>
    </xf>
    <xf numFmtId="0" fontId="0" fillId="0" borderId="90" xfId="0" applyBorder="1" applyAlignment="1">
      <alignment vertical="center" wrapText="1"/>
    </xf>
    <xf numFmtId="0" fontId="40" fillId="0" borderId="60" xfId="0" applyFont="1" applyFill="1" applyBorder="1" applyAlignment="1">
      <alignment horizontal="justify" vertical="center" wrapText="1"/>
    </xf>
    <xf numFmtId="0" fontId="39" fillId="0" borderId="55" xfId="0" applyFont="1" applyBorder="1" applyAlignment="1">
      <alignment vertical="center" wrapText="1"/>
    </xf>
    <xf numFmtId="0" fontId="40" fillId="0" borderId="55" xfId="0" applyFont="1" applyBorder="1" applyAlignment="1">
      <alignment vertical="center" wrapText="1"/>
    </xf>
    <xf numFmtId="0" fontId="52" fillId="0" borderId="0" xfId="0" applyFont="1" applyFill="1" applyBorder="1" applyAlignment="1">
      <alignment horizontal="center" vertical="center" wrapText="1"/>
    </xf>
    <xf numFmtId="0" fontId="40" fillId="12" borderId="60" xfId="0" applyFont="1" applyFill="1" applyBorder="1" applyAlignment="1">
      <alignment horizontal="justify" vertical="center" wrapText="1"/>
    </xf>
    <xf numFmtId="0" fontId="58" fillId="12" borderId="60" xfId="0" applyFont="1" applyFill="1" applyBorder="1" applyAlignment="1">
      <alignment horizontal="justify" vertical="center" wrapText="1"/>
    </xf>
    <xf numFmtId="0" fontId="41" fillId="0" borderId="90" xfId="0" applyFont="1" applyBorder="1" applyAlignment="1">
      <alignment horizontal="center" vertical="center" textRotation="255" wrapText="1"/>
    </xf>
    <xf numFmtId="0" fontId="51" fillId="0" borderId="60" xfId="0" applyFont="1" applyFill="1" applyBorder="1" applyAlignment="1">
      <alignment horizontal="justify" vertical="center" wrapText="1"/>
    </xf>
    <xf numFmtId="0" fontId="0" fillId="0" borderId="60" xfId="0" applyBorder="1" applyAlignment="1">
      <alignment vertical="center" wrapText="1"/>
    </xf>
    <xf numFmtId="0" fontId="49" fillId="0" borderId="60" xfId="0" applyFont="1" applyBorder="1" applyAlignment="1">
      <alignment horizontal="center" vertical="center" textRotation="90" wrapText="1"/>
    </xf>
    <xf numFmtId="0" fontId="31" fillId="0" borderId="79" xfId="0" applyFont="1" applyBorder="1" applyAlignment="1">
      <alignment horizontal="justify" vertical="center" wrapText="1"/>
    </xf>
    <xf numFmtId="0" fontId="50" fillId="0" borderId="61" xfId="0" applyFont="1" applyBorder="1" applyAlignment="1">
      <alignment horizontal="justify" vertical="center" wrapText="1"/>
    </xf>
    <xf numFmtId="0" fontId="31" fillId="0" borderId="84" xfId="0" applyFont="1" applyBorder="1" applyAlignment="1">
      <alignment horizontal="justify" vertical="center" wrapText="1"/>
    </xf>
    <xf numFmtId="0" fontId="50" fillId="10" borderId="61" xfId="0" applyFont="1" applyFill="1" applyBorder="1" applyAlignment="1">
      <alignment horizontal="justify" vertical="center" wrapText="1"/>
    </xf>
    <xf numFmtId="0" fontId="0" fillId="10" borderId="61" xfId="0" applyFill="1" applyBorder="1" applyAlignment="1">
      <alignment vertical="top" wrapText="1"/>
    </xf>
    <xf numFmtId="0" fontId="0" fillId="10" borderId="60" xfId="0" applyFill="1" applyBorder="1" applyAlignment="1">
      <alignment vertical="top" wrapText="1"/>
    </xf>
    <xf numFmtId="0" fontId="50" fillId="10" borderId="60" xfId="0" applyFont="1" applyFill="1" applyBorder="1" applyAlignment="1">
      <alignment horizontal="justify" vertical="center" wrapText="1"/>
    </xf>
    <xf numFmtId="9" fontId="50" fillId="10" borderId="60" xfId="0" applyNumberFormat="1" applyFont="1" applyFill="1" applyBorder="1" applyAlignment="1">
      <alignment horizontal="center" vertical="center" wrapText="1"/>
    </xf>
    <xf numFmtId="0" fontId="49" fillId="10" borderId="60" xfId="0" applyFont="1" applyFill="1" applyBorder="1" applyAlignment="1">
      <alignment horizontal="center" vertical="center" wrapText="1"/>
    </xf>
    <xf numFmtId="9" fontId="50" fillId="10" borderId="61" xfId="0" applyNumberFormat="1"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0" fillId="0" borderId="0" xfId="0" applyBorder="1"/>
    <xf numFmtId="0" fontId="49" fillId="0" borderId="66" xfId="0" applyFont="1" applyBorder="1" applyAlignment="1">
      <alignment horizontal="center" vertical="center" wrapText="1"/>
    </xf>
    <xf numFmtId="0" fontId="49" fillId="0" borderId="102"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70" xfId="0" applyFont="1" applyBorder="1" applyAlignment="1">
      <alignment horizontal="center" vertical="center" wrapText="1"/>
    </xf>
    <xf numFmtId="0" fontId="49" fillId="0" borderId="43" xfId="0" applyFont="1" applyBorder="1" applyAlignment="1">
      <alignment horizontal="center" vertical="center" wrapText="1"/>
    </xf>
    <xf numFmtId="0" fontId="0" fillId="0" borderId="72" xfId="0" applyBorder="1" applyAlignment="1">
      <alignment vertical="center" wrapText="1"/>
    </xf>
    <xf numFmtId="0" fontId="49" fillId="0" borderId="74" xfId="0" applyFont="1" applyBorder="1" applyAlignment="1">
      <alignment horizontal="center" vertical="center" wrapText="1"/>
    </xf>
    <xf numFmtId="0" fontId="50" fillId="10" borderId="43" xfId="0" applyFont="1" applyFill="1" applyBorder="1" applyAlignment="1">
      <alignment horizontal="center" vertical="center" wrapText="1"/>
    </xf>
    <xf numFmtId="0" fontId="50" fillId="10" borderId="74" xfId="0" applyFont="1" applyFill="1" applyBorder="1" applyAlignment="1">
      <alignment horizontal="center" vertical="center" wrapText="1"/>
    </xf>
    <xf numFmtId="0" fontId="50" fillId="0" borderId="43" xfId="0" applyFont="1" applyBorder="1" applyAlignment="1">
      <alignment horizontal="center" vertical="center" wrapText="1"/>
    </xf>
    <xf numFmtId="0" fontId="50" fillId="0" borderId="74" xfId="0" applyFont="1" applyBorder="1" applyAlignment="1">
      <alignment horizontal="center" vertical="center" wrapText="1"/>
    </xf>
    <xf numFmtId="0" fontId="50" fillId="0" borderId="54" xfId="0" applyFont="1" applyBorder="1" applyAlignment="1">
      <alignment horizontal="center" vertical="center" wrapText="1"/>
    </xf>
    <xf numFmtId="0" fontId="48" fillId="0" borderId="0" xfId="0" applyFont="1" applyFill="1" applyBorder="1" applyAlignment="1">
      <alignment horizontal="center"/>
    </xf>
    <xf numFmtId="0" fontId="0" fillId="0" borderId="61" xfId="0" applyBorder="1" applyAlignment="1">
      <alignment vertical="top" wrapText="1"/>
    </xf>
    <xf numFmtId="0" fontId="39" fillId="0" borderId="0" xfId="0" applyFont="1" applyBorder="1" applyAlignment="1">
      <alignment horizontal="justify" vertical="center" wrapText="1"/>
    </xf>
    <xf numFmtId="0" fontId="40" fillId="0" borderId="0" xfId="0" applyFont="1" applyBorder="1" applyAlignment="1">
      <alignment horizontal="justify" vertical="center" wrapText="1"/>
    </xf>
    <xf numFmtId="0" fontId="0" fillId="0" borderId="0" xfId="0" applyBorder="1" applyAlignment="1">
      <alignment vertical="top" wrapText="1"/>
    </xf>
    <xf numFmtId="0" fontId="37" fillId="0" borderId="0" xfId="0" applyFont="1" applyBorder="1" applyAlignment="1">
      <alignment horizontal="justify" vertical="center" wrapText="1"/>
    </xf>
    <xf numFmtId="0" fontId="37" fillId="0" borderId="74" xfId="0" applyFont="1" applyBorder="1" applyAlignment="1">
      <alignment horizontal="justify" vertical="center" wrapText="1"/>
    </xf>
    <xf numFmtId="0" fontId="0" fillId="0" borderId="77" xfId="0" applyBorder="1" applyAlignment="1">
      <alignment vertical="top" wrapText="1"/>
    </xf>
    <xf numFmtId="0" fontId="48" fillId="0" borderId="0" xfId="0" applyFont="1" applyFill="1" applyBorder="1" applyAlignment="1"/>
    <xf numFmtId="0" fontId="36" fillId="0" borderId="61" xfId="0" applyFont="1" applyBorder="1" applyAlignment="1">
      <alignment horizontal="center" vertical="center" wrapText="1"/>
    </xf>
    <xf numFmtId="0" fontId="36" fillId="0" borderId="60" xfId="0" applyFont="1" applyBorder="1" applyAlignment="1">
      <alignment horizontal="center" vertical="center" wrapText="1"/>
    </xf>
    <xf numFmtId="0" fontId="2" fillId="0" borderId="49" xfId="0" applyFont="1" applyBorder="1" applyAlignment="1">
      <alignment horizontal="left" vertical="center" wrapText="1"/>
    </xf>
    <xf numFmtId="0" fontId="2" fillId="0" borderId="9" xfId="0" applyFont="1" applyBorder="1" applyAlignment="1">
      <alignment horizontal="lef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2" xfId="0" applyFont="1" applyFill="1" applyBorder="1" applyAlignment="1">
      <alignment horizontal="center" vertical="center"/>
    </xf>
    <xf numFmtId="0" fontId="2" fillId="0" borderId="37" xfId="0" applyFont="1" applyBorder="1" applyAlignment="1">
      <alignment horizontal="left" vertical="center" wrapText="1"/>
    </xf>
    <xf numFmtId="0" fontId="2" fillId="0" borderId="40" xfId="0" applyFont="1" applyBorder="1" applyAlignment="1">
      <alignment horizontal="left"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3"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20" fillId="2" borderId="0" xfId="0" applyFont="1" applyFill="1" applyAlignment="1">
      <alignment horizontal="left"/>
    </xf>
    <xf numFmtId="0" fontId="20" fillId="2" borderId="0" xfId="0" applyFont="1" applyFill="1" applyAlignment="1">
      <alignment horizontal="left" vertical="top"/>
    </xf>
    <xf numFmtId="0" fontId="6" fillId="2" borderId="52" xfId="0" applyFont="1" applyFill="1" applyBorder="1" applyAlignment="1">
      <alignment horizontal="center" vertical="center"/>
    </xf>
    <xf numFmtId="0" fontId="3" fillId="4" borderId="2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0" xfId="0" applyFont="1" applyFill="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4" fontId="11" fillId="0" borderId="8" xfId="0" applyNumberFormat="1" applyFont="1" applyFill="1" applyBorder="1" applyAlignment="1">
      <alignment horizontal="right" vertical="center" wrapText="1"/>
    </xf>
    <xf numFmtId="4" fontId="11" fillId="0" borderId="11" xfId="0" applyNumberFormat="1" applyFont="1" applyFill="1" applyBorder="1" applyAlignment="1">
      <alignment horizontal="right" vertical="center" wrapText="1"/>
    </xf>
    <xf numFmtId="0" fontId="2" fillId="0" borderId="37"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2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6" xfId="0" applyFont="1" applyBorder="1" applyAlignment="1">
      <alignment vertical="center" wrapText="1"/>
    </xf>
    <xf numFmtId="0" fontId="21" fillId="0" borderId="9" xfId="0" applyFont="1" applyBorder="1" applyAlignment="1">
      <alignment vertical="center" wrapText="1"/>
    </xf>
    <xf numFmtId="0" fontId="21" fillId="0" borderId="22" xfId="0" applyFont="1" applyBorder="1" applyAlignment="1">
      <alignment vertical="center" wrapText="1"/>
    </xf>
    <xf numFmtId="0" fontId="24" fillId="0" borderId="6" xfId="0" applyFont="1" applyBorder="1" applyAlignment="1">
      <alignment vertical="center" wrapText="1"/>
    </xf>
    <xf numFmtId="0" fontId="24" fillId="0" borderId="22" xfId="0" applyFont="1" applyBorder="1" applyAlignment="1">
      <alignment vertical="center" wrapText="1"/>
    </xf>
    <xf numFmtId="0" fontId="36" fillId="0" borderId="6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72" xfId="0" applyFont="1" applyBorder="1" applyAlignment="1">
      <alignment horizontal="center" vertical="center" wrapText="1"/>
    </xf>
    <xf numFmtId="0" fontId="36" fillId="0" borderId="67"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73" xfId="0" applyFont="1" applyBorder="1" applyAlignment="1">
      <alignment horizontal="center" vertical="center" wrapText="1"/>
    </xf>
    <xf numFmtId="0" fontId="35" fillId="5" borderId="0" xfId="0" applyFont="1" applyFill="1" applyAlignment="1">
      <alignment horizontal="center"/>
    </xf>
    <xf numFmtId="0" fontId="36" fillId="0" borderId="78" xfId="0" applyFont="1" applyBorder="1" applyAlignment="1">
      <alignment horizontal="center" vertical="center" wrapText="1"/>
    </xf>
    <xf numFmtId="0" fontId="36" fillId="0" borderId="75" xfId="0" applyFont="1" applyBorder="1" applyAlignment="1">
      <alignment horizontal="center" vertical="center" wrapText="1"/>
    </xf>
    <xf numFmtId="0" fontId="37" fillId="0" borderId="55" xfId="0" applyFont="1" applyBorder="1" applyAlignment="1">
      <alignment horizontal="justify" vertical="center" wrapText="1"/>
    </xf>
    <xf numFmtId="0" fontId="37" fillId="0" borderId="56" xfId="0" applyFont="1" applyBorder="1" applyAlignment="1">
      <alignment horizontal="justify" vertical="center" wrapText="1"/>
    </xf>
    <xf numFmtId="0" fontId="37" fillId="0" borderId="76" xfId="0" applyFont="1" applyBorder="1" applyAlignment="1">
      <alignment horizontal="justify" vertical="center" wrapText="1"/>
    </xf>
    <xf numFmtId="0" fontId="52" fillId="3" borderId="0" xfId="0" applyFont="1" applyFill="1" applyBorder="1" applyAlignment="1">
      <alignment horizontal="center" vertical="center" wrapText="1"/>
    </xf>
    <xf numFmtId="0" fontId="36" fillId="0" borderId="69" xfId="0" applyFont="1" applyBorder="1" applyAlignment="1">
      <alignment horizontal="center" vertical="center" wrapText="1"/>
    </xf>
    <xf numFmtId="0" fontId="35" fillId="3" borderId="0" xfId="0" applyFont="1" applyFill="1" applyAlignment="1">
      <alignment horizontal="center"/>
    </xf>
    <xf numFmtId="0" fontId="31" fillId="0" borderId="0" xfId="0" applyFont="1" applyBorder="1" applyAlignment="1">
      <alignment horizontal="justify" vertical="center" wrapText="1"/>
    </xf>
    <xf numFmtId="0" fontId="36" fillId="0" borderId="56"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81" xfId="0" applyFont="1" applyBorder="1" applyAlignment="1">
      <alignment horizontal="center" vertical="center" wrapText="1"/>
    </xf>
    <xf numFmtId="0" fontId="36" fillId="0" borderId="60" xfId="0" applyFont="1" applyBorder="1" applyAlignment="1">
      <alignment horizontal="center" vertical="center" wrapText="1"/>
    </xf>
    <xf numFmtId="0" fontId="39" fillId="0" borderId="55" xfId="0" applyFont="1" applyBorder="1" applyAlignment="1">
      <alignment horizontal="left" vertical="center" wrapText="1"/>
    </xf>
    <xf numFmtId="0" fontId="39" fillId="0" borderId="56" xfId="0" applyFont="1" applyBorder="1" applyAlignment="1">
      <alignment horizontal="left" vertical="center" wrapText="1"/>
    </xf>
    <xf numFmtId="0" fontId="39" fillId="0" borderId="57" xfId="0" applyFont="1" applyBorder="1" applyAlignment="1">
      <alignment horizontal="left" vertical="center" wrapText="1"/>
    </xf>
    <xf numFmtId="0" fontId="40" fillId="0" borderId="55" xfId="0" applyFont="1" applyBorder="1" applyAlignment="1">
      <alignment horizontal="justify" vertical="center" wrapText="1"/>
    </xf>
    <xf numFmtId="0" fontId="40" fillId="0" borderId="56" xfId="0" applyFont="1" applyBorder="1" applyAlignment="1">
      <alignment horizontal="justify" vertical="center" wrapText="1"/>
    </xf>
    <xf numFmtId="0" fontId="40" fillId="0" borderId="57" xfId="0" applyFont="1" applyBorder="1" applyAlignment="1">
      <alignment horizontal="justify" vertical="center" wrapText="1"/>
    </xf>
    <xf numFmtId="0" fontId="40" fillId="0" borderId="82" xfId="0" applyFont="1" applyBorder="1" applyAlignment="1">
      <alignment horizontal="justify" vertical="center" wrapText="1"/>
    </xf>
    <xf numFmtId="0" fontId="40" fillId="0" borderId="83" xfId="0" applyFont="1" applyBorder="1" applyAlignment="1">
      <alignment horizontal="justify" vertical="center" wrapText="1"/>
    </xf>
    <xf numFmtId="0" fontId="40" fillId="0" borderId="84" xfId="0" applyFont="1" applyBorder="1" applyAlignment="1">
      <alignment horizontal="justify" vertical="center" wrapText="1"/>
    </xf>
    <xf numFmtId="0" fontId="40" fillId="0" borderId="85" xfId="0" applyFont="1" applyBorder="1" applyAlignment="1">
      <alignment horizontal="justify" vertical="center" wrapText="1"/>
    </xf>
    <xf numFmtId="0" fontId="40" fillId="0" borderId="81" xfId="0" applyFont="1" applyBorder="1" applyAlignment="1">
      <alignment horizontal="justify" vertical="center" wrapText="1"/>
    </xf>
    <xf numFmtId="0" fontId="40" fillId="0" borderId="60" xfId="0" applyFont="1" applyBorder="1" applyAlignment="1">
      <alignment horizontal="justify" vertical="center" wrapText="1"/>
    </xf>
    <xf numFmtId="0" fontId="40" fillId="0" borderId="55" xfId="0" applyFont="1" applyBorder="1" applyAlignment="1">
      <alignment horizontal="center" vertical="center" wrapText="1"/>
    </xf>
    <xf numFmtId="0" fontId="40" fillId="0" borderId="56" xfId="0" applyFont="1" applyBorder="1" applyAlignment="1">
      <alignment horizontal="center" vertical="center" wrapText="1"/>
    </xf>
    <xf numFmtId="0" fontId="40" fillId="0" borderId="57" xfId="0" applyFont="1" applyBorder="1" applyAlignment="1">
      <alignment horizontal="center" vertical="center" wrapText="1"/>
    </xf>
    <xf numFmtId="0" fontId="41" fillId="0" borderId="86" xfId="0" applyFont="1" applyBorder="1" applyAlignment="1">
      <alignment vertical="center" wrapText="1"/>
    </xf>
    <xf numFmtId="0" fontId="41" fillId="0" borderId="87" xfId="0" applyFont="1" applyBorder="1" applyAlignment="1">
      <alignment vertical="center" wrapText="1"/>
    </xf>
    <xf numFmtId="0" fontId="41" fillId="0" borderId="88" xfId="0" applyFont="1" applyBorder="1" applyAlignment="1">
      <alignment vertical="center" wrapText="1"/>
    </xf>
    <xf numFmtId="0" fontId="42" fillId="0" borderId="86" xfId="0" applyFont="1" applyBorder="1" applyAlignment="1">
      <alignment vertical="center" wrapText="1"/>
    </xf>
    <xf numFmtId="0" fontId="42" fillId="0" borderId="87" xfId="0" applyFont="1" applyBorder="1" applyAlignment="1">
      <alignment vertical="center" wrapText="1"/>
    </xf>
    <xf numFmtId="0" fontId="42" fillId="0" borderId="88" xfId="0" applyFont="1" applyBorder="1" applyAlignment="1">
      <alignment vertical="center" wrapText="1"/>
    </xf>
    <xf numFmtId="0" fontId="42" fillId="0" borderId="86" xfId="0" applyFont="1" applyBorder="1" applyAlignment="1">
      <alignment horizontal="center" vertical="center" wrapText="1"/>
    </xf>
    <xf numFmtId="0" fontId="42" fillId="0" borderId="88" xfId="0" applyFont="1" applyBorder="1" applyAlignment="1">
      <alignment horizontal="center" vertical="center" wrapText="1"/>
    </xf>
    <xf numFmtId="0" fontId="41" fillId="0" borderId="86" xfId="0" applyFont="1" applyBorder="1" applyAlignment="1">
      <alignment horizontal="center" vertical="center" wrapText="1"/>
    </xf>
    <xf numFmtId="0" fontId="41" fillId="0" borderId="88" xfId="0" applyFont="1" applyBorder="1" applyAlignment="1">
      <alignment horizontal="center" vertical="center" wrapText="1"/>
    </xf>
    <xf numFmtId="0" fontId="42" fillId="0" borderId="87" xfId="0" applyFont="1" applyBorder="1" applyAlignment="1">
      <alignment horizontal="center" vertical="center" wrapText="1"/>
    </xf>
    <xf numFmtId="0" fontId="41" fillId="0" borderId="87" xfId="0" applyFont="1" applyBorder="1" applyAlignment="1">
      <alignment horizontal="center" vertical="center" wrapText="1"/>
    </xf>
    <xf numFmtId="0" fontId="35" fillId="5" borderId="79" xfId="0" applyFont="1" applyFill="1" applyBorder="1" applyAlignment="1">
      <alignment horizontal="center"/>
    </xf>
    <xf numFmtId="0" fontId="30" fillId="5" borderId="0" xfId="0" applyFont="1" applyFill="1" applyAlignment="1">
      <alignment horizontal="center" vertical="center"/>
    </xf>
    <xf numFmtId="0" fontId="25" fillId="5" borderId="0" xfId="0" applyFont="1" applyFill="1" applyAlignment="1">
      <alignment horizontal="center" vertical="center"/>
    </xf>
    <xf numFmtId="0" fontId="40" fillId="0" borderId="82" xfId="0" applyFont="1" applyBorder="1" applyAlignment="1">
      <alignment horizontal="center" vertical="center" wrapText="1"/>
    </xf>
    <xf numFmtId="0" fontId="40" fillId="0" borderId="83" xfId="0" applyFont="1" applyBorder="1" applyAlignment="1">
      <alignment horizontal="center" vertical="center" wrapText="1"/>
    </xf>
    <xf numFmtId="0" fontId="41" fillId="0" borderId="95" xfId="0" applyFont="1" applyBorder="1" applyAlignment="1">
      <alignment horizontal="center" vertical="center" wrapText="1"/>
    </xf>
    <xf numFmtId="0" fontId="41" fillId="0" borderId="92" xfId="0" applyFont="1" applyBorder="1" applyAlignment="1">
      <alignment horizontal="center" vertical="center" wrapText="1"/>
    </xf>
    <xf numFmtId="0" fontId="41" fillId="0" borderId="89" xfId="0" applyFont="1" applyBorder="1" applyAlignment="1">
      <alignment horizontal="center" vertical="center" wrapText="1"/>
    </xf>
    <xf numFmtId="0" fontId="41" fillId="0" borderId="96" xfId="0" applyFont="1" applyBorder="1" applyAlignment="1">
      <alignment horizontal="center" vertical="center" wrapText="1"/>
    </xf>
    <xf numFmtId="0" fontId="41" fillId="0" borderId="93" xfId="0" applyFont="1" applyBorder="1" applyAlignment="1">
      <alignment horizontal="center" vertical="center" wrapText="1"/>
    </xf>
    <xf numFmtId="0" fontId="41" fillId="0" borderId="94"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58" xfId="0" applyFont="1" applyBorder="1" applyAlignment="1">
      <alignment horizontal="center" vertical="center" wrapText="1"/>
    </xf>
    <xf numFmtId="0" fontId="37" fillId="0" borderId="82" xfId="0" applyFont="1" applyBorder="1" applyAlignment="1">
      <alignment horizontal="justify" vertical="center" wrapText="1"/>
    </xf>
    <xf numFmtId="0" fontId="37" fillId="0" borderId="105" xfId="0" applyFont="1" applyBorder="1" applyAlignment="1">
      <alignment horizontal="justify" vertical="center" wrapText="1"/>
    </xf>
    <xf numFmtId="0" fontId="49" fillId="0" borderId="55" xfId="0" applyFont="1" applyBorder="1" applyAlignment="1">
      <alignment horizontal="justify" vertical="center" wrapText="1"/>
    </xf>
    <xf numFmtId="0" fontId="49" fillId="0" borderId="56" xfId="0" applyFont="1" applyBorder="1" applyAlignment="1">
      <alignment horizontal="justify" vertical="center" wrapText="1"/>
    </xf>
    <xf numFmtId="0" fontId="49" fillId="0" borderId="57" xfId="0" applyFont="1" applyBorder="1" applyAlignment="1">
      <alignment horizontal="justify" vertical="center" wrapText="1"/>
    </xf>
    <xf numFmtId="0" fontId="50" fillId="0" borderId="55" xfId="0" applyFont="1" applyBorder="1" applyAlignment="1">
      <alignment horizontal="justify" vertical="center" wrapText="1"/>
    </xf>
    <xf numFmtId="0" fontId="50" fillId="0" borderId="56" xfId="0" applyFont="1" applyBorder="1" applyAlignment="1">
      <alignment horizontal="justify" vertical="center" wrapText="1"/>
    </xf>
    <xf numFmtId="0" fontId="50" fillId="0" borderId="57" xfId="0" applyFont="1" applyBorder="1" applyAlignment="1">
      <alignment horizontal="justify" vertical="center" wrapText="1"/>
    </xf>
    <xf numFmtId="0" fontId="50" fillId="0" borderId="55"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57"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57" xfId="0" applyFont="1" applyBorder="1" applyAlignment="1">
      <alignment horizontal="center" vertical="center" wrapText="1"/>
    </xf>
    <xf numFmtId="0" fontId="40" fillId="10" borderId="84" xfId="0" applyFont="1" applyFill="1" applyBorder="1" applyAlignment="1">
      <alignment horizontal="center" vertical="center" wrapText="1"/>
    </xf>
    <xf numFmtId="0" fontId="40" fillId="10" borderId="85" xfId="0" applyFont="1" applyFill="1" applyBorder="1" applyAlignment="1">
      <alignment horizontal="center" vertical="center" wrapText="1"/>
    </xf>
    <xf numFmtId="0" fontId="40" fillId="10" borderId="65" xfId="0" applyFont="1" applyFill="1" applyBorder="1" applyAlignment="1">
      <alignment horizontal="center" vertical="center" wrapText="1"/>
    </xf>
    <xf numFmtId="0" fontId="40" fillId="10" borderId="61" xfId="0" applyFont="1" applyFill="1" applyBorder="1" applyAlignment="1">
      <alignment horizontal="center" vertical="center" wrapText="1"/>
    </xf>
    <xf numFmtId="0" fontId="40" fillId="10" borderId="106" xfId="0" applyFont="1" applyFill="1" applyBorder="1" applyAlignment="1">
      <alignment horizontal="center" vertical="center" wrapText="1"/>
    </xf>
    <xf numFmtId="0" fontId="40" fillId="10" borderId="77" xfId="0" applyFont="1" applyFill="1" applyBorder="1" applyAlignment="1">
      <alignment horizontal="center" vertical="center" wrapText="1"/>
    </xf>
    <xf numFmtId="0" fontId="37" fillId="10" borderId="84" xfId="0" applyFont="1" applyFill="1" applyBorder="1" applyAlignment="1">
      <alignment horizontal="justify" vertical="center" wrapText="1"/>
    </xf>
    <xf numFmtId="0" fontId="37" fillId="10" borderId="104" xfId="0" applyFont="1" applyFill="1" applyBorder="1" applyAlignment="1">
      <alignment horizontal="justify" vertical="center" wrapText="1"/>
    </xf>
    <xf numFmtId="0" fontId="37" fillId="10" borderId="65" xfId="0" applyFont="1" applyFill="1" applyBorder="1" applyAlignment="1">
      <alignment horizontal="justify" vertical="center" wrapText="1"/>
    </xf>
    <xf numFmtId="0" fontId="37" fillId="10" borderId="43" xfId="0" applyFont="1" applyFill="1" applyBorder="1" applyAlignment="1">
      <alignment horizontal="justify" vertical="center" wrapText="1"/>
    </xf>
    <xf numFmtId="0" fontId="37" fillId="10" borderId="106" xfId="0" applyFont="1" applyFill="1" applyBorder="1" applyAlignment="1">
      <alignment horizontal="justify" vertical="center" wrapText="1"/>
    </xf>
    <xf numFmtId="0" fontId="37" fillId="10" borderId="54" xfId="0" applyFont="1" applyFill="1" applyBorder="1" applyAlignment="1">
      <alignment horizontal="justify" vertical="center" wrapText="1"/>
    </xf>
    <xf numFmtId="0" fontId="49" fillId="0" borderId="84" xfId="0" applyFont="1" applyBorder="1" applyAlignment="1">
      <alignment horizontal="center" vertical="center" wrapText="1"/>
    </xf>
    <xf numFmtId="0" fontId="49" fillId="0" borderId="108" xfId="0" applyFont="1" applyBorder="1" applyAlignment="1">
      <alignment horizontal="center" vertical="center" wrapText="1"/>
    </xf>
    <xf numFmtId="0" fontId="49" fillId="0" borderId="85" xfId="0" applyFont="1" applyBorder="1" applyAlignment="1">
      <alignment horizontal="center" vertical="center" wrapText="1"/>
    </xf>
    <xf numFmtId="0" fontId="49" fillId="0" borderId="111" xfId="0" applyFont="1" applyBorder="1" applyAlignment="1">
      <alignment horizontal="center" vertical="center" wrapText="1"/>
    </xf>
    <xf numFmtId="0" fontId="49" fillId="0" borderId="109" xfId="0" applyFont="1" applyBorder="1" applyAlignment="1">
      <alignment horizontal="center" vertical="center" wrapText="1"/>
    </xf>
    <xf numFmtId="0" fontId="49" fillId="0" borderId="110" xfId="0" applyFont="1" applyBorder="1" applyAlignment="1">
      <alignment horizontal="center" vertical="center" wrapText="1"/>
    </xf>
    <xf numFmtId="0" fontId="39" fillId="0" borderId="66" xfId="0" applyFont="1" applyBorder="1" applyAlignment="1">
      <alignment horizontal="justify" vertical="center" wrapText="1"/>
    </xf>
    <xf numFmtId="0" fontId="39" fillId="0" borderId="70" xfId="0" applyFont="1" applyBorder="1" applyAlignment="1">
      <alignment horizontal="justify" vertical="center" wrapText="1"/>
    </xf>
    <xf numFmtId="0" fontId="39" fillId="0" borderId="75" xfId="0" applyFont="1" applyBorder="1" applyAlignment="1">
      <alignment horizontal="justify" vertical="center" wrapText="1"/>
    </xf>
    <xf numFmtId="0" fontId="40" fillId="0" borderId="107" xfId="0" applyFont="1" applyBorder="1" applyAlignment="1">
      <alignment horizontal="justify" vertical="center" wrapText="1"/>
    </xf>
    <xf numFmtId="0" fontId="40" fillId="0" borderId="102" xfId="0" applyFont="1" applyBorder="1" applyAlignment="1">
      <alignment horizontal="justify" vertical="center" wrapText="1"/>
    </xf>
    <xf numFmtId="0" fontId="40" fillId="0" borderId="65" xfId="0" applyFont="1" applyBorder="1" applyAlignment="1">
      <alignment horizontal="justify" vertical="center" wrapText="1"/>
    </xf>
    <xf numFmtId="0" fontId="40" fillId="0" borderId="61" xfId="0" applyFont="1" applyBorder="1" applyAlignment="1">
      <alignment horizontal="justify" vertical="center" wrapText="1"/>
    </xf>
    <xf numFmtId="0" fontId="40" fillId="0" borderId="106" xfId="0" applyFont="1" applyBorder="1" applyAlignment="1">
      <alignment horizontal="justify" vertical="center" wrapText="1"/>
    </xf>
    <xf numFmtId="0" fontId="40" fillId="0" borderId="77" xfId="0" applyFont="1" applyBorder="1" applyAlignment="1">
      <alignment horizontal="justify" vertical="center" wrapText="1"/>
    </xf>
    <xf numFmtId="0" fontId="40" fillId="0" borderId="107" xfId="0" applyFont="1" applyBorder="1" applyAlignment="1">
      <alignment horizontal="center" vertical="center" wrapText="1"/>
    </xf>
    <xf numFmtId="0" fontId="40" fillId="0" borderId="102"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06" xfId="0" applyFont="1" applyBorder="1" applyAlignment="1">
      <alignment horizontal="center" vertical="center" wrapText="1"/>
    </xf>
    <xf numFmtId="0" fontId="40" fillId="0" borderId="77" xfId="0" applyFont="1" applyBorder="1" applyAlignment="1">
      <alignment horizontal="center" vertical="center" wrapText="1"/>
    </xf>
    <xf numFmtId="0" fontId="37" fillId="0" borderId="103" xfId="0" applyFont="1" applyBorder="1" applyAlignment="1">
      <alignment horizontal="justify" vertical="center" wrapText="1"/>
    </xf>
    <xf numFmtId="0" fontId="37" fillId="0" borderId="99" xfId="0" applyFont="1" applyBorder="1" applyAlignment="1">
      <alignment horizontal="justify" vertical="center" wrapText="1"/>
    </xf>
    <xf numFmtId="9" fontId="50" fillId="0" borderId="55" xfId="0" applyNumberFormat="1" applyFont="1" applyBorder="1" applyAlignment="1">
      <alignment horizontal="center" vertical="center" wrapText="1"/>
    </xf>
    <xf numFmtId="9" fontId="50" fillId="0" borderId="56" xfId="0" applyNumberFormat="1" applyFont="1" applyBorder="1" applyAlignment="1">
      <alignment horizontal="center" vertical="center" wrapText="1"/>
    </xf>
    <xf numFmtId="9" fontId="50" fillId="0" borderId="57" xfId="0" applyNumberFormat="1" applyFont="1" applyBorder="1" applyAlignment="1">
      <alignment horizontal="center" vertical="center" wrapText="1"/>
    </xf>
    <xf numFmtId="0" fontId="49" fillId="10" borderId="55" xfId="0" applyFont="1" applyFill="1" applyBorder="1" applyAlignment="1">
      <alignment horizontal="center" vertical="center" wrapText="1"/>
    </xf>
    <xf numFmtId="0" fontId="49" fillId="10" borderId="56" xfId="0" applyFont="1" applyFill="1" applyBorder="1" applyAlignment="1">
      <alignment horizontal="center" vertical="center" wrapText="1"/>
    </xf>
    <xf numFmtId="0" fontId="49" fillId="10" borderId="57" xfId="0" applyFont="1" applyFill="1" applyBorder="1" applyAlignment="1">
      <alignment horizontal="center" vertical="center" wrapText="1"/>
    </xf>
    <xf numFmtId="0" fontId="39" fillId="8" borderId="0" xfId="0" applyFont="1" applyFill="1" applyBorder="1" applyAlignment="1">
      <alignment horizontal="center" vertical="center" wrapText="1"/>
    </xf>
    <xf numFmtId="0" fontId="50" fillId="10" borderId="55" xfId="0" applyFont="1" applyFill="1" applyBorder="1" applyAlignment="1">
      <alignment horizontal="justify" vertical="center" wrapText="1"/>
    </xf>
    <xf numFmtId="0" fontId="50" fillId="10" borderId="56" xfId="0" applyFont="1" applyFill="1" applyBorder="1" applyAlignment="1">
      <alignment horizontal="justify" vertical="center" wrapText="1"/>
    </xf>
    <xf numFmtId="0" fontId="50" fillId="10" borderId="57" xfId="0" applyFont="1" applyFill="1" applyBorder="1" applyAlignment="1">
      <alignment horizontal="justify" vertical="center" wrapText="1"/>
    </xf>
    <xf numFmtId="0" fontId="51" fillId="10" borderId="55" xfId="0" applyFont="1" applyFill="1" applyBorder="1" applyAlignment="1">
      <alignment vertical="center" wrapText="1"/>
    </xf>
    <xf numFmtId="0" fontId="51" fillId="10" borderId="56" xfId="0" applyFont="1" applyFill="1" applyBorder="1" applyAlignment="1">
      <alignment vertical="center" wrapText="1"/>
    </xf>
    <xf numFmtId="0" fontId="51" fillId="10" borderId="57" xfId="0" applyFont="1" applyFill="1" applyBorder="1" applyAlignment="1">
      <alignment vertical="center" wrapText="1"/>
    </xf>
    <xf numFmtId="0" fontId="50" fillId="10" borderId="55" xfId="0" applyFont="1" applyFill="1" applyBorder="1" applyAlignment="1">
      <alignment horizontal="center" vertical="center" wrapText="1"/>
    </xf>
    <xf numFmtId="0" fontId="50" fillId="10" borderId="56" xfId="0" applyFont="1" applyFill="1" applyBorder="1" applyAlignment="1">
      <alignment horizontal="center" vertical="center" wrapText="1"/>
    </xf>
    <xf numFmtId="0" fontId="50" fillId="10" borderId="57" xfId="0" applyFont="1" applyFill="1" applyBorder="1" applyAlignment="1">
      <alignment horizontal="center" vertical="center" wrapText="1"/>
    </xf>
    <xf numFmtId="0" fontId="39" fillId="0" borderId="66"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75" xfId="0" applyFont="1" applyBorder="1" applyAlignment="1">
      <alignment horizontal="center" vertical="center" wrapText="1"/>
    </xf>
    <xf numFmtId="0" fontId="40" fillId="0" borderId="97"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97" xfId="0" applyFont="1" applyBorder="1" applyAlignment="1">
      <alignment horizontal="justify" vertical="center" wrapText="1"/>
    </xf>
    <xf numFmtId="0" fontId="40" fillId="0" borderId="76" xfId="0" applyFont="1" applyBorder="1" applyAlignment="1">
      <alignment horizontal="justify" vertical="center" wrapText="1"/>
    </xf>
    <xf numFmtId="0" fontId="40" fillId="9" borderId="55" xfId="0" applyFont="1" applyFill="1" applyBorder="1" applyAlignment="1">
      <alignment horizontal="justify" vertical="center" wrapText="1"/>
    </xf>
    <xf numFmtId="0" fontId="40" fillId="9" borderId="57" xfId="0" applyFont="1" applyFill="1" applyBorder="1" applyAlignment="1">
      <alignment horizontal="justify" vertical="center" wrapText="1"/>
    </xf>
    <xf numFmtId="9" fontId="42" fillId="0" borderId="86" xfId="0" applyNumberFormat="1" applyFont="1" applyBorder="1" applyAlignment="1">
      <alignment horizontal="center" vertical="center" wrapText="1"/>
    </xf>
    <xf numFmtId="9" fontId="42" fillId="0" borderId="87" xfId="0" applyNumberFormat="1" applyFont="1" applyBorder="1" applyAlignment="1">
      <alignment horizontal="center" vertical="center" wrapText="1"/>
    </xf>
    <xf numFmtId="9" fontId="42" fillId="0" borderId="88" xfId="0" applyNumberFormat="1" applyFont="1" applyBorder="1" applyAlignment="1">
      <alignment horizontal="center" vertical="center" wrapText="1"/>
    </xf>
    <xf numFmtId="0" fontId="48" fillId="3" borderId="0" xfId="0" applyFont="1" applyFill="1" applyAlignment="1">
      <alignment horizontal="center"/>
    </xf>
    <xf numFmtId="0" fontId="40" fillId="9" borderId="55" xfId="0" applyFont="1" applyFill="1" applyBorder="1" applyAlignment="1">
      <alignment horizontal="center" vertical="center" wrapText="1"/>
    </xf>
    <xf numFmtId="0" fontId="40" fillId="9" borderId="57" xfId="0" applyFont="1" applyFill="1" applyBorder="1" applyAlignment="1">
      <alignment horizontal="center" vertical="center" wrapText="1"/>
    </xf>
    <xf numFmtId="0" fontId="40" fillId="9" borderId="100" xfId="0" applyFont="1" applyFill="1" applyBorder="1" applyAlignment="1">
      <alignment horizontal="center" vertical="center" wrapText="1"/>
    </xf>
    <xf numFmtId="0" fontId="40" fillId="9" borderId="73" xfId="0" applyFont="1" applyFill="1" applyBorder="1" applyAlignment="1">
      <alignment horizontal="center" vertical="center" wrapText="1"/>
    </xf>
    <xf numFmtId="0" fontId="44" fillId="5" borderId="79" xfId="0" applyFont="1" applyFill="1" applyBorder="1" applyAlignment="1">
      <alignment horizontal="center"/>
    </xf>
    <xf numFmtId="0" fontId="39" fillId="3" borderId="0" xfId="0" applyFont="1" applyFill="1" applyBorder="1" applyAlignment="1">
      <alignment horizontal="center" vertical="center" wrapText="1"/>
    </xf>
    <xf numFmtId="0" fontId="31" fillId="0" borderId="65" xfId="0" applyFont="1" applyBorder="1" applyAlignment="1">
      <alignment horizontal="justify" vertical="center" wrapText="1"/>
    </xf>
    <xf numFmtId="0" fontId="40" fillId="0" borderId="84" xfId="0" applyFont="1" applyFill="1" applyBorder="1" applyAlignment="1">
      <alignment horizontal="left" vertical="center" wrapText="1"/>
    </xf>
    <xf numFmtId="0" fontId="40" fillId="0" borderId="85" xfId="0" applyFont="1" applyFill="1" applyBorder="1" applyAlignment="1">
      <alignment horizontal="left" vertical="center" wrapText="1"/>
    </xf>
    <xf numFmtId="0" fontId="40" fillId="0" borderId="65" xfId="0" applyFont="1" applyFill="1" applyBorder="1" applyAlignment="1">
      <alignment horizontal="left" vertical="center" wrapText="1"/>
    </xf>
    <xf numFmtId="0" fontId="40" fillId="0" borderId="61" xfId="0" applyFont="1" applyFill="1" applyBorder="1" applyAlignment="1">
      <alignment horizontal="left" vertical="center" wrapText="1"/>
    </xf>
    <xf numFmtId="0" fontId="40" fillId="0" borderId="106" xfId="0" applyFont="1" applyFill="1" applyBorder="1" applyAlignment="1">
      <alignment horizontal="left" vertical="center" wrapText="1"/>
    </xf>
    <xf numFmtId="0" fontId="40" fillId="0" borderId="77" xfId="0" applyFont="1" applyFill="1" applyBorder="1" applyAlignment="1">
      <alignment horizontal="left" vertical="center" wrapText="1"/>
    </xf>
    <xf numFmtId="0" fontId="37" fillId="0" borderId="84" xfId="0" applyFont="1" applyFill="1" applyBorder="1" applyAlignment="1">
      <alignment horizontal="justify" vertical="center" wrapText="1"/>
    </xf>
    <xf numFmtId="0" fontId="37" fillId="0" borderId="104" xfId="0" applyFont="1" applyFill="1" applyBorder="1" applyAlignment="1">
      <alignment horizontal="justify" vertical="center" wrapText="1"/>
    </xf>
    <xf numFmtId="0" fontId="37" fillId="0" borderId="65" xfId="0" applyFont="1" applyFill="1" applyBorder="1" applyAlignment="1">
      <alignment horizontal="justify" vertical="center" wrapText="1"/>
    </xf>
    <xf numFmtId="0" fontId="37" fillId="0" borderId="43" xfId="0" applyFont="1" applyFill="1" applyBorder="1" applyAlignment="1">
      <alignment horizontal="justify" vertical="center" wrapText="1"/>
    </xf>
    <xf numFmtId="0" fontId="37" fillId="0" borderId="106" xfId="0" applyFont="1" applyFill="1" applyBorder="1" applyAlignment="1">
      <alignment horizontal="justify" vertical="center" wrapText="1"/>
    </xf>
    <xf numFmtId="0" fontId="37" fillId="0" borderId="54" xfId="0" applyFont="1" applyFill="1" applyBorder="1" applyAlignment="1">
      <alignment horizontal="justify" vertical="center" wrapText="1"/>
    </xf>
    <xf numFmtId="0" fontId="33" fillId="3" borderId="0" xfId="0" applyFont="1" applyFill="1" applyBorder="1" applyAlignment="1">
      <alignment horizontal="center" vertical="center" wrapText="1"/>
    </xf>
    <xf numFmtId="0" fontId="36" fillId="0" borderId="55" xfId="0" applyFont="1" applyBorder="1" applyAlignment="1">
      <alignment horizontal="justify" vertical="center" wrapText="1"/>
    </xf>
    <xf numFmtId="0" fontId="36" fillId="0" borderId="56" xfId="0" applyFont="1" applyBorder="1" applyAlignment="1">
      <alignment horizontal="justify" vertical="center" wrapText="1"/>
    </xf>
    <xf numFmtId="0" fontId="36" fillId="0" borderId="57" xfId="0" applyFont="1" applyBorder="1" applyAlignment="1">
      <alignment horizontal="justify" vertical="center" wrapText="1"/>
    </xf>
    <xf numFmtId="0" fontId="37" fillId="0" borderId="57" xfId="0" applyFont="1" applyBorder="1" applyAlignment="1">
      <alignment horizontal="justify" vertical="center" wrapText="1"/>
    </xf>
    <xf numFmtId="0" fontId="37" fillId="0" borderId="83" xfId="0" applyFont="1" applyBorder="1" applyAlignment="1">
      <alignment horizontal="justify" vertical="center" wrapText="1"/>
    </xf>
    <xf numFmtId="0" fontId="37" fillId="0" borderId="84" xfId="0" applyFont="1" applyBorder="1" applyAlignment="1">
      <alignment horizontal="justify" vertical="center" wrapText="1"/>
    </xf>
    <xf numFmtId="0" fontId="37" fillId="0" borderId="85" xfId="0" applyFont="1" applyBorder="1" applyAlignment="1">
      <alignment horizontal="justify" vertical="center" wrapText="1"/>
    </xf>
    <xf numFmtId="0" fontId="37" fillId="0" borderId="65" xfId="0" applyFont="1" applyBorder="1" applyAlignment="1">
      <alignment horizontal="justify" vertical="center" wrapText="1"/>
    </xf>
    <xf numFmtId="0" fontId="37" fillId="0" borderId="61" xfId="0" applyFont="1" applyBorder="1" applyAlignment="1">
      <alignment horizontal="justify" vertical="center" wrapText="1"/>
    </xf>
    <xf numFmtId="0" fontId="37" fillId="0" borderId="81" xfId="0" applyFont="1" applyBorder="1" applyAlignment="1">
      <alignment horizontal="justify" vertical="center" wrapText="1"/>
    </xf>
    <xf numFmtId="0" fontId="37" fillId="0" borderId="60" xfId="0" applyFont="1" applyBorder="1" applyAlignment="1">
      <alignment horizontal="justify" vertical="center" wrapText="1"/>
    </xf>
    <xf numFmtId="0" fontId="45" fillId="5" borderId="0" xfId="0" applyFont="1" applyFill="1" applyAlignment="1">
      <alignment horizontal="center" vertical="center"/>
    </xf>
    <xf numFmtId="0" fontId="37" fillId="0" borderId="55" xfId="0" applyFont="1" applyBorder="1" applyAlignment="1">
      <alignment horizontal="center" vertical="center" wrapText="1"/>
    </xf>
    <xf numFmtId="0" fontId="37" fillId="0" borderId="57" xfId="0" applyFont="1" applyBorder="1" applyAlignment="1">
      <alignment horizontal="center" vertical="center" wrapText="1"/>
    </xf>
    <xf numFmtId="0" fontId="53" fillId="0" borderId="0" xfId="0" applyFont="1" applyAlignment="1">
      <alignment horizontal="center" vertical="center"/>
    </xf>
    <xf numFmtId="0" fontId="37" fillId="0" borderId="56" xfId="0" applyFont="1" applyBorder="1" applyAlignment="1">
      <alignment horizontal="center" vertical="center" wrapText="1"/>
    </xf>
    <xf numFmtId="0" fontId="51" fillId="0" borderId="86" xfId="0" applyFont="1" applyBorder="1" applyAlignment="1">
      <alignment horizontal="center" vertical="center" wrapText="1"/>
    </xf>
    <xf numFmtId="0" fontId="51" fillId="0" borderId="87" xfId="0" applyFont="1" applyBorder="1" applyAlignment="1">
      <alignment horizontal="center" vertical="center" wrapText="1"/>
    </xf>
    <xf numFmtId="0" fontId="51" fillId="0" borderId="88" xfId="0" applyFont="1" applyBorder="1" applyAlignment="1">
      <alignment horizontal="center" vertical="center" wrapText="1"/>
    </xf>
    <xf numFmtId="0" fontId="35" fillId="0" borderId="0" xfId="0" applyFont="1" applyAlignment="1">
      <alignment horizontal="center"/>
    </xf>
    <xf numFmtId="0" fontId="51" fillId="0" borderId="86" xfId="0" applyFont="1" applyBorder="1" applyAlignment="1">
      <alignment horizontal="justify" vertical="center" wrapText="1"/>
    </xf>
    <xf numFmtId="0" fontId="51" fillId="0" borderId="88" xfId="0" applyFont="1" applyBorder="1" applyAlignment="1">
      <alignment horizontal="justify" vertical="center" wrapText="1"/>
    </xf>
    <xf numFmtId="0" fontId="48" fillId="11" borderId="0" xfId="0" applyFont="1" applyFill="1" applyAlignment="1">
      <alignment horizontal="center"/>
    </xf>
    <xf numFmtId="0" fontId="37" fillId="0" borderId="62" xfId="0" applyFont="1" applyBorder="1" applyAlignment="1">
      <alignment horizontal="center" vertical="center" wrapText="1"/>
    </xf>
    <xf numFmtId="0" fontId="37" fillId="0" borderId="58" xfId="0" applyFont="1" applyBorder="1" applyAlignment="1">
      <alignment horizontal="center" vertical="center" wrapText="1"/>
    </xf>
    <xf numFmtId="0" fontId="0" fillId="0" borderId="113" xfId="0" applyBorder="1" applyAlignment="1">
      <alignment vertical="center" wrapText="1"/>
    </xf>
    <xf numFmtId="0" fontId="28" fillId="0" borderId="95"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2" xfId="0" applyFont="1" applyBorder="1" applyAlignment="1">
      <alignment horizontal="center" vertical="center" wrapText="1"/>
    </xf>
    <xf numFmtId="0" fontId="28" fillId="0" borderId="91" xfId="0" applyFont="1" applyBorder="1" applyAlignment="1">
      <alignment horizontal="center" vertical="center" wrapText="1"/>
    </xf>
    <xf numFmtId="0" fontId="39" fillId="0" borderId="55" xfId="0" applyFont="1" applyBorder="1" applyAlignment="1">
      <alignment horizontal="justify" vertical="center" wrapText="1"/>
    </xf>
    <xf numFmtId="0" fontId="39" fillId="0" borderId="56" xfId="0" applyFont="1" applyBorder="1" applyAlignment="1">
      <alignment horizontal="justify" vertical="center" wrapText="1"/>
    </xf>
    <xf numFmtId="0" fontId="39" fillId="0" borderId="57" xfId="0" applyFont="1" applyBorder="1" applyAlignment="1">
      <alignment horizontal="justify" vertical="center" wrapText="1"/>
    </xf>
    <xf numFmtId="0" fontId="40" fillId="10" borderId="55" xfId="0" applyFont="1" applyFill="1" applyBorder="1" applyAlignment="1">
      <alignment horizontal="justify" vertical="center" wrapText="1"/>
    </xf>
    <xf numFmtId="0" fontId="40" fillId="10" borderId="57" xfId="0" applyFont="1" applyFill="1" applyBorder="1" applyAlignment="1">
      <alignment horizontal="justify" vertical="center" wrapText="1"/>
    </xf>
    <xf numFmtId="0" fontId="25" fillId="8" borderId="4" xfId="0" applyFont="1" applyFill="1" applyBorder="1" applyAlignment="1">
      <alignment horizontal="left" wrapText="1"/>
    </xf>
    <xf numFmtId="0" fontId="25" fillId="8" borderId="45" xfId="0" applyFont="1" applyFill="1" applyBorder="1" applyAlignment="1">
      <alignment horizontal="left" wrapText="1"/>
    </xf>
    <xf numFmtId="0" fontId="21" fillId="8" borderId="10" xfId="0" applyFont="1" applyFill="1" applyBorder="1" applyAlignment="1">
      <alignment horizontal="left" vertical="center" wrapText="1"/>
    </xf>
    <xf numFmtId="9" fontId="21" fillId="8" borderId="3" xfId="0" applyNumberFormat="1" applyFont="1" applyFill="1" applyBorder="1" applyAlignment="1">
      <alignment horizontal="center" vertical="center" wrapText="1"/>
    </xf>
    <xf numFmtId="0" fontId="21" fillId="8" borderId="116" xfId="0"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9" xfId="0" applyFont="1" applyFill="1" applyBorder="1" applyAlignment="1">
      <alignment vertical="center" wrapText="1"/>
    </xf>
    <xf numFmtId="0" fontId="21" fillId="0" borderId="22" xfId="0" applyFont="1" applyFill="1" applyBorder="1" applyAlignment="1">
      <alignment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1" fillId="8" borderId="4" xfId="0" applyFont="1" applyFill="1" applyBorder="1" applyAlignment="1">
      <alignment vertical="center" wrapText="1"/>
    </xf>
    <xf numFmtId="0" fontId="21" fillId="8" borderId="14" xfId="0" applyFont="1" applyFill="1" applyBorder="1" applyAlignment="1">
      <alignment vertical="center" wrapText="1"/>
    </xf>
    <xf numFmtId="0" fontId="21" fillId="8" borderId="45" xfId="0" applyFont="1" applyFill="1" applyBorder="1" applyAlignment="1">
      <alignment vertical="center" wrapText="1"/>
    </xf>
    <xf numFmtId="0" fontId="21" fillId="8" borderId="10" xfId="0" applyFont="1" applyFill="1" applyBorder="1" applyAlignment="1">
      <alignment vertical="center" wrapText="1"/>
    </xf>
    <xf numFmtId="0" fontId="21" fillId="8" borderId="53" xfId="0" applyFont="1" applyFill="1" applyBorder="1" applyAlignment="1">
      <alignment horizontal="center" vertical="center" wrapText="1"/>
    </xf>
    <xf numFmtId="0" fontId="21" fillId="8" borderId="43" xfId="0" applyFont="1" applyFill="1" applyBorder="1" applyAlignment="1">
      <alignment horizontal="center" vertical="center" wrapText="1"/>
    </xf>
    <xf numFmtId="0" fontId="21" fillId="8" borderId="54"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0" borderId="9" xfId="0" applyFont="1" applyBorder="1" applyAlignment="1">
      <alignment horizontal="center"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21" fillId="0" borderId="45" xfId="0" applyFont="1" applyBorder="1" applyAlignment="1">
      <alignment vertical="center" wrapText="1"/>
    </xf>
    <xf numFmtId="0" fontId="21" fillId="0" borderId="10" xfId="0" applyFont="1" applyBorder="1" applyAlignment="1">
      <alignment vertical="center" wrapText="1"/>
    </xf>
    <xf numFmtId="0" fontId="21" fillId="0" borderId="43" xfId="0" applyFont="1" applyBorder="1" applyAlignment="1">
      <alignment horizontal="center" vertical="center" wrapText="1"/>
    </xf>
    <xf numFmtId="0" fontId="40" fillId="0" borderId="66" xfId="0" applyFont="1" applyBorder="1" applyAlignment="1">
      <alignment horizontal="justify" vertical="center" wrapText="1"/>
    </xf>
    <xf numFmtId="0" fontId="40" fillId="0" borderId="70" xfId="0" applyFont="1" applyBorder="1" applyAlignment="1">
      <alignment horizontal="justify" vertical="center" wrapText="1"/>
    </xf>
    <xf numFmtId="0" fontId="40" fillId="0" borderId="15" xfId="0" applyFont="1" applyBorder="1" applyAlignment="1">
      <alignment horizontal="justify" vertical="center" wrapText="1"/>
    </xf>
    <xf numFmtId="0" fontId="40" fillId="0" borderId="16" xfId="0" applyFont="1" applyBorder="1" applyAlignment="1">
      <alignment horizontal="justify" vertical="center" wrapText="1"/>
    </xf>
    <xf numFmtId="0" fontId="40" fillId="0" borderId="17" xfId="0" applyFont="1" applyBorder="1" applyAlignment="1">
      <alignment horizontal="justify" vertical="center" wrapText="1"/>
    </xf>
    <xf numFmtId="0" fontId="40" fillId="0" borderId="75" xfId="0" applyFont="1" applyBorder="1" applyAlignment="1">
      <alignment horizontal="justify" vertical="center" wrapText="1"/>
    </xf>
    <xf numFmtId="0" fontId="36" fillId="0" borderId="115"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horizontal="left" vertical="center" wrapText="1"/>
    </xf>
    <xf numFmtId="0" fontId="41" fillId="0" borderId="10" xfId="0" applyFont="1" applyBorder="1" applyAlignment="1">
      <alignment horizontal="left" vertical="center" wrapText="1"/>
    </xf>
    <xf numFmtId="0" fontId="43" fillId="0" borderId="10" xfId="0" applyFont="1" applyBorder="1" applyAlignment="1">
      <alignment horizontal="left" vertical="center" wrapText="1"/>
    </xf>
    <xf numFmtId="9" fontId="41" fillId="0" borderId="10" xfId="0" applyNumberFormat="1" applyFont="1" applyBorder="1" applyAlignment="1">
      <alignment horizontal="center" vertical="center" wrapText="1"/>
    </xf>
    <xf numFmtId="0" fontId="42" fillId="7" borderId="10" xfId="0" applyFont="1" applyFill="1" applyBorder="1" applyAlignment="1">
      <alignment horizontal="center" vertical="center" wrapText="1"/>
    </xf>
    <xf numFmtId="0" fontId="55" fillId="7" borderId="10" xfId="0" applyFont="1" applyFill="1" applyBorder="1" applyAlignment="1">
      <alignment vertical="center" wrapText="1"/>
    </xf>
    <xf numFmtId="0" fontId="41" fillId="7"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39" fillId="0" borderId="85"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0" xfId="0" applyFont="1" applyBorder="1" applyAlignment="1">
      <alignment horizontal="center" vertical="center" wrapText="1"/>
    </xf>
    <xf numFmtId="0" fontId="41" fillId="0" borderId="90"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1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14" xfId="0" applyFont="1" applyBorder="1" applyAlignment="1">
      <alignment horizontal="center" vertical="center" wrapText="1"/>
    </xf>
    <xf numFmtId="0" fontId="41" fillId="0" borderId="112" xfId="0" applyFont="1" applyBorder="1" applyAlignment="1">
      <alignment horizontal="center" vertical="center" wrapText="1"/>
    </xf>
    <xf numFmtId="0" fontId="41" fillId="0" borderId="95" xfId="0" applyFont="1" applyBorder="1" applyAlignment="1">
      <alignment vertical="center" wrapText="1"/>
    </xf>
    <xf numFmtId="0" fontId="41" fillId="0" borderId="89" xfId="0" applyFont="1" applyBorder="1" applyAlignment="1">
      <alignment vertical="center" wrapText="1"/>
    </xf>
    <xf numFmtId="0" fontId="41" fillId="0" borderId="113" xfId="0" applyFont="1" applyBorder="1" applyAlignment="1">
      <alignment vertical="center" wrapText="1"/>
    </xf>
    <xf numFmtId="0" fontId="41" fillId="0" borderId="90" xfId="0" applyFont="1" applyBorder="1" applyAlignment="1">
      <alignment vertical="center" wrapText="1"/>
    </xf>
    <xf numFmtId="0" fontId="41" fillId="0" borderId="114" xfId="0" applyFont="1" applyBorder="1" applyAlignment="1">
      <alignment vertical="center" wrapText="1"/>
    </xf>
    <xf numFmtId="0" fontId="41" fillId="0" borderId="91" xfId="0" applyFont="1" applyBorder="1" applyAlignment="1">
      <alignment vertical="center" wrapText="1"/>
    </xf>
    <xf numFmtId="0" fontId="42" fillId="0" borderId="118" xfId="0" applyFont="1" applyBorder="1" applyAlignment="1">
      <alignment vertical="center" wrapText="1"/>
    </xf>
    <xf numFmtId="0" fontId="42" fillId="0" borderId="117" xfId="0" applyFont="1" applyBorder="1" applyAlignment="1">
      <alignment vertical="center" wrapText="1"/>
    </xf>
    <xf numFmtId="9" fontId="41" fillId="0" borderId="86" xfId="0" applyNumberFormat="1" applyFont="1" applyBorder="1" applyAlignment="1">
      <alignment horizontal="center" vertical="center" wrapText="1"/>
    </xf>
    <xf numFmtId="9" fontId="41" fillId="0" borderId="87" xfId="0" applyNumberFormat="1" applyFont="1" applyBorder="1" applyAlignment="1">
      <alignment horizontal="center" vertical="center" wrapText="1"/>
    </xf>
    <xf numFmtId="9" fontId="41" fillId="0" borderId="88" xfId="0" applyNumberFormat="1" applyFont="1" applyBorder="1" applyAlignment="1">
      <alignment horizontal="center" vertical="center" wrapText="1"/>
    </xf>
    <xf numFmtId="0" fontId="33" fillId="0" borderId="0" xfId="0" applyFont="1" applyAlignment="1">
      <alignment horizontal="center" vertical="center"/>
    </xf>
    <xf numFmtId="0" fontId="48" fillId="11" borderId="79" xfId="0" applyFont="1" applyFill="1" applyBorder="1" applyAlignment="1">
      <alignment horizontal="center"/>
    </xf>
    <xf numFmtId="0" fontId="51" fillId="0" borderId="55" xfId="0" applyFont="1" applyBorder="1" applyAlignment="1">
      <alignment vertical="center" wrapText="1"/>
    </xf>
    <xf numFmtId="0" fontId="51" fillId="0" borderId="57" xfId="0" applyFont="1" applyBorder="1" applyAlignment="1">
      <alignment vertical="center" wrapText="1"/>
    </xf>
    <xf numFmtId="0" fontId="33" fillId="0" borderId="84" xfId="0" applyFont="1" applyBorder="1" applyAlignment="1">
      <alignment horizontal="center" vertical="center" wrapText="1"/>
    </xf>
    <xf numFmtId="0" fontId="33" fillId="0" borderId="108" xfId="0" applyFont="1" applyBorder="1" applyAlignment="1">
      <alignment horizontal="center" vertical="center" wrapText="1"/>
    </xf>
    <xf numFmtId="0" fontId="33" fillId="0" borderId="85"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60" xfId="0" applyFont="1" applyBorder="1" applyAlignment="1">
      <alignment horizontal="center" vertical="center" wrapText="1"/>
    </xf>
    <xf numFmtId="9" fontId="50" fillId="10" borderId="55" xfId="0" applyNumberFormat="1" applyFont="1" applyFill="1" applyBorder="1" applyAlignment="1">
      <alignment horizontal="center" vertical="center" wrapText="1"/>
    </xf>
    <xf numFmtId="9" fontId="50" fillId="10" borderId="56" xfId="0" applyNumberFormat="1" applyFont="1" applyFill="1" applyBorder="1" applyAlignment="1">
      <alignment horizontal="center" vertical="center" wrapText="1"/>
    </xf>
    <xf numFmtId="9" fontId="50" fillId="10" borderId="57" xfId="0" applyNumberFormat="1" applyFont="1" applyFill="1" applyBorder="1" applyAlignment="1">
      <alignment horizontal="center" vertical="center" wrapText="1"/>
    </xf>
    <xf numFmtId="0" fontId="33" fillId="0" borderId="0"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61" xfId="0" applyFont="1" applyBorder="1" applyAlignment="1">
      <alignment horizontal="center" vertical="center" wrapText="1"/>
    </xf>
    <xf numFmtId="0" fontId="39" fillId="0" borderId="84" xfId="0" applyFont="1" applyBorder="1" applyAlignment="1">
      <alignment horizontal="left" vertical="center" wrapText="1"/>
    </xf>
    <xf numFmtId="0" fontId="39" fillId="0" borderId="108" xfId="0" applyFont="1" applyBorder="1" applyAlignment="1">
      <alignment horizontal="left" vertical="center" wrapText="1"/>
    </xf>
    <xf numFmtId="0" fontId="39" fillId="0" borderId="85" xfId="0" applyFont="1" applyBorder="1" applyAlignment="1">
      <alignment horizontal="left" vertical="center" wrapText="1"/>
    </xf>
    <xf numFmtId="0" fontId="39" fillId="0" borderId="81" xfId="0" applyFont="1" applyBorder="1" applyAlignment="1">
      <alignment horizontal="left" vertical="center" wrapText="1"/>
    </xf>
    <xf numFmtId="0" fontId="39" fillId="0" borderId="79" xfId="0" applyFont="1" applyBorder="1" applyAlignment="1">
      <alignment horizontal="left" vertical="center" wrapText="1"/>
    </xf>
    <xf numFmtId="0" fontId="39" fillId="0" borderId="60" xfId="0" applyFont="1" applyBorder="1" applyAlignment="1">
      <alignment horizontal="left" vertical="center" wrapText="1"/>
    </xf>
    <xf numFmtId="0" fontId="50" fillId="0" borderId="76" xfId="0" applyFont="1" applyBorder="1" applyAlignment="1">
      <alignment horizontal="justify" vertical="center" wrapText="1"/>
    </xf>
    <xf numFmtId="9" fontId="50" fillId="0" borderId="76" xfId="0" applyNumberFormat="1" applyFont="1" applyBorder="1" applyAlignment="1">
      <alignment horizontal="center" vertical="center" wrapText="1"/>
    </xf>
    <xf numFmtId="0" fontId="49" fillId="0" borderId="76" xfId="0" applyFont="1" applyBorder="1" applyAlignment="1">
      <alignment horizontal="center" vertical="center" wrapText="1"/>
    </xf>
    <xf numFmtId="0" fontId="50" fillId="0" borderId="100" xfId="0" applyFont="1" applyBorder="1" applyAlignment="1">
      <alignment horizontal="center" vertical="center" wrapText="1"/>
    </xf>
    <xf numFmtId="0" fontId="50" fillId="0" borderId="73" xfId="0" applyFont="1" applyBorder="1" applyAlignment="1">
      <alignment horizontal="center" vertical="center" wrapText="1"/>
    </xf>
    <xf numFmtId="0" fontId="50" fillId="10" borderId="100" xfId="0" applyFont="1" applyFill="1" applyBorder="1" applyAlignment="1">
      <alignment horizontal="center" vertical="center" wrapText="1"/>
    </xf>
    <xf numFmtId="0" fontId="50" fillId="10" borderId="73" xfId="0" applyFont="1" applyFill="1" applyBorder="1" applyAlignment="1">
      <alignment horizontal="center" vertical="center" wrapText="1"/>
    </xf>
    <xf numFmtId="0" fontId="49" fillId="0" borderId="97" xfId="0" applyFont="1" applyBorder="1" applyAlignment="1">
      <alignment horizontal="center" vertical="center" wrapText="1"/>
    </xf>
    <xf numFmtId="0" fontId="49" fillId="0" borderId="107"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102" xfId="0" applyFont="1" applyBorder="1" applyAlignment="1">
      <alignment horizontal="center" vertical="center" wrapText="1"/>
    </xf>
    <xf numFmtId="0" fontId="49" fillId="0" borderId="78" xfId="0" applyFont="1" applyBorder="1" applyAlignment="1">
      <alignment horizontal="justify" vertical="center" wrapText="1"/>
    </xf>
    <xf numFmtId="0" fontId="49" fillId="0" borderId="70" xfId="0" applyFont="1" applyBorder="1" applyAlignment="1">
      <alignment horizontal="justify" vertical="center" wrapText="1"/>
    </xf>
    <xf numFmtId="0" fontId="49" fillId="0" borderId="75" xfId="0" applyFont="1" applyBorder="1" applyAlignment="1">
      <alignment horizontal="justify" vertical="center" wrapText="1"/>
    </xf>
    <xf numFmtId="0" fontId="50" fillId="10" borderId="115" xfId="0" applyFont="1" applyFill="1" applyBorder="1" applyAlignment="1">
      <alignment horizontal="center" vertical="center" wrapText="1"/>
    </xf>
    <xf numFmtId="0" fontId="31" fillId="0" borderId="108" xfId="0" applyFont="1" applyBorder="1" applyAlignment="1">
      <alignment horizontal="justify" vertical="center" wrapText="1"/>
    </xf>
    <xf numFmtId="0" fontId="48" fillId="11" borderId="0" xfId="0" applyFont="1" applyFill="1" applyBorder="1" applyAlignment="1">
      <alignment horizontal="center"/>
    </xf>
    <xf numFmtId="0" fontId="37" fillId="0" borderId="100" xfId="0" applyFont="1" applyBorder="1" applyAlignment="1">
      <alignment horizontal="justify" vertical="center" wrapText="1"/>
    </xf>
    <xf numFmtId="0" fontId="37" fillId="0" borderId="115" xfId="0" applyFont="1" applyBorder="1" applyAlignment="1">
      <alignment horizontal="justify" vertical="center" wrapText="1"/>
    </xf>
    <xf numFmtId="0" fontId="37" fillId="0" borderId="119" xfId="0" applyFont="1" applyBorder="1" applyAlignment="1">
      <alignment horizontal="justify" vertical="center" wrapText="1"/>
    </xf>
    <xf numFmtId="0" fontId="36" fillId="0" borderId="119" xfId="0" applyFont="1" applyBorder="1" applyAlignment="1">
      <alignment horizontal="center" vertical="center" wrapText="1"/>
    </xf>
    <xf numFmtId="0" fontId="26" fillId="0" borderId="0" xfId="0" applyFont="1"/>
    <xf numFmtId="0" fontId="59" fillId="0" borderId="0" xfId="0" applyFont="1"/>
    <xf numFmtId="0" fontId="36" fillId="0" borderId="111" xfId="0" applyFont="1" applyBorder="1" applyAlignment="1">
      <alignment horizontal="center" vertical="center" wrapText="1"/>
    </xf>
    <xf numFmtId="0" fontId="36" fillId="0" borderId="109" xfId="0" applyFont="1" applyBorder="1" applyAlignment="1">
      <alignment horizontal="center" vertical="center" wrapText="1"/>
    </xf>
    <xf numFmtId="0" fontId="36" fillId="0" borderId="110" xfId="0" applyFont="1" applyBorder="1" applyAlignment="1">
      <alignment horizontal="center" vertical="center" wrapText="1"/>
    </xf>
    <xf numFmtId="0" fontId="60" fillId="5" borderId="120" xfId="0" applyFont="1" applyFill="1" applyBorder="1" applyAlignment="1">
      <alignment horizontal="left" vertical="center"/>
    </xf>
    <xf numFmtId="0" fontId="60" fillId="5" borderId="19" xfId="0" applyFont="1" applyFill="1" applyBorder="1" applyAlignment="1">
      <alignment horizontal="left" vertical="center"/>
    </xf>
    <xf numFmtId="0" fontId="60" fillId="5" borderId="32" xfId="0" applyFont="1" applyFill="1" applyBorder="1" applyAlignment="1">
      <alignment horizontal="left" vertical="center"/>
    </xf>
    <xf numFmtId="0" fontId="60" fillId="5" borderId="121" xfId="0" applyFont="1" applyFill="1" applyBorder="1" applyAlignment="1">
      <alignment horizontal="left"/>
    </xf>
    <xf numFmtId="0" fontId="60" fillId="5" borderId="122" xfId="0" applyFont="1" applyFill="1" applyBorder="1" applyAlignment="1">
      <alignment horizontal="left"/>
    </xf>
    <xf numFmtId="0" fontId="60" fillId="5" borderId="123" xfId="0" applyFont="1" applyFill="1" applyBorder="1" applyAlignment="1">
      <alignment horizontal="left"/>
    </xf>
    <xf numFmtId="0" fontId="49" fillId="0" borderId="86" xfId="0" applyFont="1" applyBorder="1" applyAlignment="1">
      <alignment vertical="center" wrapText="1"/>
    </xf>
    <xf numFmtId="0" fontId="50" fillId="0" borderId="86" xfId="0" applyFont="1" applyBorder="1" applyAlignment="1">
      <alignment horizontal="center" vertical="center" wrapText="1"/>
    </xf>
    <xf numFmtId="0" fontId="50" fillId="0" borderId="86" xfId="0" applyFont="1" applyBorder="1" applyAlignment="1">
      <alignment horizontal="center" vertical="center" wrapText="1"/>
    </xf>
    <xf numFmtId="9" fontId="50" fillId="0" borderId="86" xfId="0" applyNumberFormat="1" applyFont="1" applyBorder="1" applyAlignment="1">
      <alignment horizontal="center" vertical="center" wrapText="1"/>
    </xf>
    <xf numFmtId="0" fontId="49" fillId="0" borderId="86" xfId="0" applyFont="1" applyBorder="1" applyAlignment="1">
      <alignment vertical="center" wrapText="1"/>
    </xf>
    <xf numFmtId="0" fontId="50" fillId="0" borderId="86" xfId="0" applyFont="1" applyBorder="1" applyAlignment="1">
      <alignment vertical="center" wrapText="1"/>
    </xf>
    <xf numFmtId="0" fontId="31" fillId="0" borderId="95" xfId="0" applyFont="1" applyBorder="1" applyAlignment="1">
      <alignment vertical="center" wrapText="1"/>
    </xf>
    <xf numFmtId="0" fontId="31" fillId="0" borderId="0" xfId="0" applyFont="1"/>
    <xf numFmtId="0" fontId="49" fillId="0" borderId="87" xfId="0" applyFont="1" applyBorder="1" applyAlignment="1">
      <alignment vertical="center" wrapText="1"/>
    </xf>
    <xf numFmtId="0" fontId="50" fillId="0" borderId="87" xfId="0" applyFont="1" applyBorder="1" applyAlignment="1">
      <alignment horizontal="center" vertical="center" wrapText="1"/>
    </xf>
    <xf numFmtId="0" fontId="50" fillId="0" borderId="86" xfId="0" applyFont="1" applyBorder="1" applyAlignment="1">
      <alignment vertical="center" wrapText="1"/>
    </xf>
    <xf numFmtId="9" fontId="50" fillId="0" borderId="86" xfId="0" applyNumberFormat="1" applyFont="1" applyBorder="1" applyAlignment="1">
      <alignment horizontal="center" vertical="center" wrapText="1"/>
    </xf>
    <xf numFmtId="0" fontId="49" fillId="0" borderId="86" xfId="0" applyFont="1" applyBorder="1" applyAlignment="1">
      <alignment horizontal="center" vertical="center" wrapText="1"/>
    </xf>
    <xf numFmtId="0" fontId="31" fillId="0" borderId="113" xfId="0" applyFont="1" applyBorder="1" applyAlignment="1">
      <alignment vertical="center" wrapText="1"/>
    </xf>
    <xf numFmtId="0" fontId="50" fillId="0" borderId="88" xfId="0" applyFont="1" applyBorder="1" applyAlignment="1">
      <alignment horizontal="center" vertical="center" wrapText="1"/>
    </xf>
    <xf numFmtId="0" fontId="50" fillId="0" borderId="88" xfId="0" applyFont="1" applyBorder="1" applyAlignment="1">
      <alignment vertical="center" wrapText="1"/>
    </xf>
    <xf numFmtId="9" fontId="50" fillId="0" borderId="88" xfId="0" applyNumberFormat="1" applyFont="1" applyBorder="1" applyAlignment="1">
      <alignment horizontal="center" vertical="center" wrapText="1"/>
    </xf>
    <xf numFmtId="0" fontId="49" fillId="0" borderId="88" xfId="0" applyFont="1" applyBorder="1" applyAlignment="1">
      <alignment horizontal="center" vertical="center" wrapText="1"/>
    </xf>
    <xf numFmtId="0" fontId="49" fillId="0" borderId="88" xfId="0" applyFont="1" applyBorder="1" applyAlignment="1">
      <alignment vertical="center" wrapText="1"/>
    </xf>
    <xf numFmtId="0" fontId="61" fillId="13" borderId="36" xfId="0" applyFont="1" applyFill="1" applyBorder="1" applyAlignment="1">
      <alignment horizontal="center" vertical="center" wrapText="1"/>
    </xf>
    <xf numFmtId="0" fontId="61" fillId="13" borderId="124" xfId="0" applyFont="1" applyFill="1" applyBorder="1" applyAlignment="1">
      <alignment horizontal="center" vertical="center" wrapText="1"/>
    </xf>
    <xf numFmtId="0" fontId="61" fillId="13" borderId="37" xfId="0" applyFont="1" applyFill="1" applyBorder="1" applyAlignment="1">
      <alignment horizontal="center" vertical="center" wrapText="1"/>
    </xf>
    <xf numFmtId="0" fontId="62" fillId="0" borderId="0" xfId="0" applyFont="1" applyFill="1" applyBorder="1"/>
    <xf numFmtId="0" fontId="61" fillId="14" borderId="38" xfId="0" applyFont="1" applyFill="1" applyBorder="1" applyAlignment="1">
      <alignment horizontal="center" vertical="center"/>
    </xf>
    <xf numFmtId="0" fontId="61" fillId="14" borderId="39" xfId="0" applyFont="1" applyFill="1" applyBorder="1" applyAlignment="1">
      <alignment horizontal="center" vertical="center"/>
    </xf>
    <xf numFmtId="0" fontId="61" fillId="14" borderId="40" xfId="0" applyFont="1" applyFill="1" applyBorder="1" applyAlignment="1">
      <alignment horizontal="center" vertical="center"/>
    </xf>
    <xf numFmtId="0" fontId="63" fillId="15" borderId="38" xfId="0" applyFont="1" applyFill="1" applyBorder="1" applyAlignment="1">
      <alignment horizontal="left" vertical="center"/>
    </xf>
    <xf numFmtId="0" fontId="63" fillId="15" borderId="39" xfId="0" applyFont="1" applyFill="1" applyBorder="1" applyAlignment="1">
      <alignment horizontal="left" vertical="center"/>
    </xf>
    <xf numFmtId="0" fontId="61" fillId="15" borderId="39" xfId="0" applyFont="1" applyFill="1" applyBorder="1" applyAlignment="1">
      <alignment horizontal="right" vertical="center"/>
    </xf>
    <xf numFmtId="0" fontId="61" fillId="15" borderId="26" xfId="0" applyFont="1" applyFill="1" applyBorder="1" applyAlignment="1">
      <alignment horizontal="right" vertical="center"/>
    </xf>
    <xf numFmtId="0" fontId="63" fillId="15" borderId="125" xfId="0" applyFont="1" applyFill="1" applyBorder="1" applyAlignment="1">
      <alignment horizontal="left" vertical="center"/>
    </xf>
    <xf numFmtId="0" fontId="63" fillId="15" borderId="40" xfId="0" applyFont="1" applyFill="1" applyBorder="1" applyAlignment="1">
      <alignment horizontal="left" vertical="center"/>
    </xf>
    <xf numFmtId="0" fontId="64" fillId="15" borderId="38" xfId="0" applyFont="1" applyFill="1" applyBorder="1" applyAlignment="1">
      <alignment horizontal="left" vertical="center"/>
    </xf>
    <xf numFmtId="0" fontId="64" fillId="15" borderId="39" xfId="0" applyFont="1" applyFill="1" applyBorder="1" applyAlignment="1">
      <alignment horizontal="left" vertical="center"/>
    </xf>
    <xf numFmtId="0" fontId="66" fillId="15" borderId="39" xfId="0" applyFont="1" applyFill="1" applyBorder="1" applyAlignment="1">
      <alignment horizontal="center" vertical="center" wrapText="1"/>
    </xf>
    <xf numFmtId="0" fontId="66" fillId="15" borderId="40" xfId="0" applyFont="1" applyFill="1" applyBorder="1" applyAlignment="1">
      <alignment horizontal="center" vertical="center" wrapText="1"/>
    </xf>
    <xf numFmtId="0" fontId="66" fillId="15" borderId="38" xfId="0" applyFont="1" applyFill="1" applyBorder="1" applyAlignment="1">
      <alignment horizontal="left" vertical="center"/>
    </xf>
    <xf numFmtId="0" fontId="66" fillId="15" borderId="39" xfId="0" applyFont="1" applyFill="1" applyBorder="1" applyAlignment="1">
      <alignment horizontal="left" vertical="center"/>
    </xf>
    <xf numFmtId="0" fontId="66" fillId="15" borderId="39" xfId="0" applyFont="1" applyFill="1" applyBorder="1" applyAlignment="1">
      <alignment horizontal="center" vertical="center"/>
    </xf>
    <xf numFmtId="164" fontId="66" fillId="15" borderId="39" xfId="0" applyNumberFormat="1" applyFont="1" applyFill="1" applyBorder="1" applyAlignment="1">
      <alignment horizontal="center" vertical="center" wrapText="1"/>
    </xf>
    <xf numFmtId="0" fontId="67" fillId="15" borderId="39" xfId="0" applyFont="1" applyFill="1" applyBorder="1" applyAlignment="1">
      <alignment horizontal="center" vertical="center"/>
    </xf>
    <xf numFmtId="0" fontId="67" fillId="15" borderId="40" xfId="0" applyFont="1" applyFill="1" applyBorder="1" applyAlignment="1">
      <alignment horizontal="center" vertical="center"/>
    </xf>
    <xf numFmtId="0" fontId="68" fillId="15" borderId="38" xfId="0" applyFont="1" applyFill="1" applyBorder="1" applyAlignment="1">
      <alignment horizontal="justify" vertical="center" wrapText="1"/>
    </xf>
    <xf numFmtId="0" fontId="68" fillId="15" borderId="39" xfId="0" applyFont="1" applyFill="1" applyBorder="1" applyAlignment="1">
      <alignment horizontal="justify" vertical="center" wrapText="1"/>
    </xf>
    <xf numFmtId="0" fontId="68" fillId="15" borderId="40" xfId="0" applyFont="1" applyFill="1" applyBorder="1" applyAlignment="1">
      <alignment horizontal="justify" vertical="center" wrapText="1"/>
    </xf>
    <xf numFmtId="0" fontId="70" fillId="13" borderId="41" xfId="0" applyFont="1" applyFill="1" applyBorder="1" applyAlignment="1">
      <alignment horizontal="center" vertical="center"/>
    </xf>
    <xf numFmtId="0" fontId="70" fillId="13" borderId="126" xfId="0" applyFont="1" applyFill="1" applyBorder="1" applyAlignment="1">
      <alignment horizontal="center" vertical="center"/>
    </xf>
    <xf numFmtId="0" fontId="70" fillId="13" borderId="42" xfId="0" applyFont="1" applyFill="1" applyBorder="1" applyAlignment="1">
      <alignment horizontal="center" vertical="center"/>
    </xf>
    <xf numFmtId="0" fontId="69" fillId="15" borderId="4" xfId="0" applyFont="1" applyFill="1" applyBorder="1" applyAlignment="1">
      <alignment horizontal="left" vertical="center" wrapText="1"/>
    </xf>
    <xf numFmtId="0" fontId="69" fillId="15" borderId="5" xfId="0" applyFont="1" applyFill="1" applyBorder="1" applyAlignment="1">
      <alignment horizontal="left" vertical="center" wrapText="1"/>
    </xf>
    <xf numFmtId="0" fontId="69" fillId="15" borderId="53" xfId="0" applyFont="1" applyFill="1" applyBorder="1" applyAlignment="1">
      <alignment horizontal="left" vertical="center" wrapText="1"/>
    </xf>
    <xf numFmtId="0" fontId="69" fillId="15" borderId="14" xfId="0" applyFont="1" applyFill="1" applyBorder="1" applyAlignment="1">
      <alignment horizontal="left" vertical="center" wrapText="1"/>
    </xf>
    <xf numFmtId="0" fontId="69" fillId="15" borderId="0" xfId="0" applyFont="1" applyFill="1" applyBorder="1" applyAlignment="1">
      <alignment horizontal="left" vertical="center" wrapText="1"/>
    </xf>
    <xf numFmtId="0" fontId="69" fillId="15" borderId="43" xfId="0" applyFont="1" applyFill="1" applyBorder="1" applyAlignment="1">
      <alignment horizontal="left" vertical="center" wrapText="1"/>
    </xf>
    <xf numFmtId="0" fontId="69" fillId="15" borderId="127" xfId="0" applyFont="1" applyFill="1" applyBorder="1" applyAlignment="1">
      <alignment horizontal="left" vertical="center" wrapText="1"/>
    </xf>
    <xf numFmtId="0" fontId="69" fillId="15" borderId="122" xfId="0" applyFont="1" applyFill="1" applyBorder="1" applyAlignment="1">
      <alignment horizontal="left" vertical="center" wrapText="1"/>
    </xf>
    <xf numFmtId="0" fontId="69" fillId="15" borderId="44" xfId="0" applyFont="1" applyFill="1" applyBorder="1" applyAlignment="1">
      <alignment horizontal="left" vertical="center" wrapText="1"/>
    </xf>
    <xf numFmtId="0" fontId="70" fillId="13" borderId="13" xfId="0" applyFont="1" applyFill="1" applyBorder="1" applyAlignment="1">
      <alignment horizontal="justify" vertical="center" wrapText="1"/>
    </xf>
    <xf numFmtId="0" fontId="70" fillId="13" borderId="13" xfId="0" applyFont="1" applyFill="1" applyBorder="1" applyAlignment="1">
      <alignment horizontal="center" vertical="center" wrapText="1"/>
    </xf>
    <xf numFmtId="0" fontId="70" fillId="13" borderId="13" xfId="0" applyFont="1" applyFill="1" applyBorder="1" applyAlignment="1">
      <alignment horizontal="center" vertical="center"/>
    </xf>
    <xf numFmtId="0" fontId="66" fillId="13" borderId="13" xfId="0" applyFont="1" applyFill="1" applyBorder="1" applyAlignment="1">
      <alignment horizontal="center" vertical="center" wrapText="1"/>
    </xf>
    <xf numFmtId="164" fontId="70" fillId="13" borderId="125" xfId="0" applyNumberFormat="1" applyFont="1" applyFill="1" applyBorder="1" applyAlignment="1">
      <alignment horizontal="center" vertical="center" wrapText="1"/>
    </xf>
    <xf numFmtId="164" fontId="70" fillId="13" borderId="39" xfId="0" applyNumberFormat="1" applyFont="1" applyFill="1" applyBorder="1" applyAlignment="1">
      <alignment horizontal="center" vertical="center" wrapText="1"/>
    </xf>
    <xf numFmtId="164" fontId="70" fillId="13" borderId="26" xfId="0" applyNumberFormat="1" applyFont="1" applyFill="1" applyBorder="1" applyAlignment="1">
      <alignment horizontal="center" vertical="center" wrapText="1"/>
    </xf>
    <xf numFmtId="4" fontId="70" fillId="13" borderId="13" xfId="2" applyNumberFormat="1" applyFont="1" applyFill="1" applyBorder="1" applyAlignment="1">
      <alignment horizontal="center" vertical="center" wrapText="1"/>
    </xf>
    <xf numFmtId="4" fontId="70" fillId="13" borderId="13" xfId="2" applyNumberFormat="1" applyFont="1" applyFill="1" applyBorder="1" applyAlignment="1">
      <alignment horizontal="center" vertical="center"/>
    </xf>
    <xf numFmtId="0" fontId="70" fillId="13" borderId="33" xfId="0" applyFont="1" applyFill="1" applyBorder="1" applyAlignment="1">
      <alignment horizontal="justify" vertical="center" wrapText="1"/>
    </xf>
    <xf numFmtId="0" fontId="70" fillId="13" borderId="33" xfId="0" applyFont="1" applyFill="1" applyBorder="1" applyAlignment="1">
      <alignment horizontal="center" vertical="center" wrapText="1"/>
    </xf>
    <xf numFmtId="0" fontId="70" fillId="13" borderId="33" xfId="0" applyFont="1" applyFill="1" applyBorder="1" applyAlignment="1">
      <alignment horizontal="center" vertical="center"/>
    </xf>
    <xf numFmtId="0" fontId="66" fillId="13" borderId="33" xfId="0" applyFont="1" applyFill="1" applyBorder="1" applyAlignment="1">
      <alignment horizontal="center" vertical="center" wrapText="1"/>
    </xf>
    <xf numFmtId="0" fontId="66" fillId="13" borderId="10" xfId="0" applyFont="1" applyFill="1" applyBorder="1" applyAlignment="1">
      <alignment horizontal="center" vertical="center" wrapText="1"/>
    </xf>
    <xf numFmtId="4" fontId="70" fillId="13" borderId="33" xfId="2" applyNumberFormat="1" applyFont="1" applyFill="1" applyBorder="1" applyAlignment="1">
      <alignment horizontal="center" vertical="center" wrapText="1"/>
    </xf>
    <xf numFmtId="4" fontId="70" fillId="13" borderId="33" xfId="2" applyNumberFormat="1" applyFont="1" applyFill="1" applyBorder="1" applyAlignment="1">
      <alignment horizontal="center" vertical="center"/>
    </xf>
    <xf numFmtId="0" fontId="70" fillId="13" borderId="20" xfId="0" applyFont="1" applyFill="1" applyBorder="1" applyAlignment="1">
      <alignment horizontal="justify" vertical="center" wrapText="1"/>
    </xf>
    <xf numFmtId="0" fontId="70" fillId="13" borderId="20" xfId="0" applyFont="1" applyFill="1" applyBorder="1" applyAlignment="1">
      <alignment horizontal="center" vertical="center" wrapText="1"/>
    </xf>
    <xf numFmtId="0" fontId="70" fillId="13" borderId="20" xfId="0" applyFont="1" applyFill="1" applyBorder="1" applyAlignment="1">
      <alignment horizontal="center" vertical="center"/>
    </xf>
    <xf numFmtId="0" fontId="66" fillId="13" borderId="20" xfId="0" applyFont="1" applyFill="1" applyBorder="1" applyAlignment="1">
      <alignment horizontal="center" vertical="center" wrapText="1"/>
    </xf>
    <xf numFmtId="0" fontId="66" fillId="13" borderId="10" xfId="0" applyFont="1" applyFill="1" applyBorder="1" applyAlignment="1">
      <alignment horizontal="center" vertical="center" wrapText="1"/>
    </xf>
    <xf numFmtId="0" fontId="66" fillId="13" borderId="20" xfId="0" applyFont="1" applyFill="1" applyBorder="1" applyAlignment="1">
      <alignment horizontal="center" vertical="center" wrapText="1"/>
    </xf>
    <xf numFmtId="0" fontId="67" fillId="13" borderId="10" xfId="0" applyNumberFormat="1" applyFont="1" applyFill="1" applyBorder="1" applyAlignment="1">
      <alignment horizontal="center" vertical="center" wrapText="1"/>
    </xf>
    <xf numFmtId="4" fontId="70" fillId="13" borderId="20" xfId="2" applyNumberFormat="1" applyFont="1" applyFill="1" applyBorder="1" applyAlignment="1">
      <alignment horizontal="center" vertical="center" wrapText="1"/>
    </xf>
    <xf numFmtId="4" fontId="70" fillId="13" borderId="20" xfId="2" applyNumberFormat="1" applyFont="1" applyFill="1" applyBorder="1" applyAlignment="1">
      <alignment horizontal="center" vertical="center"/>
    </xf>
    <xf numFmtId="0" fontId="70" fillId="16" borderId="120" xfId="0" applyFont="1" applyFill="1" applyBorder="1" applyAlignment="1">
      <alignment horizontal="center" vertical="center" wrapText="1"/>
    </xf>
    <xf numFmtId="0" fontId="70" fillId="16" borderId="19" xfId="0" applyFont="1" applyFill="1" applyBorder="1" applyAlignment="1">
      <alignment horizontal="center" vertical="center" wrapText="1"/>
    </xf>
    <xf numFmtId="0" fontId="71" fillId="16" borderId="4" xfId="0" applyFont="1" applyFill="1" applyBorder="1" applyAlignment="1">
      <alignment horizontal="center" vertical="center" wrapText="1"/>
    </xf>
    <xf numFmtId="0" fontId="72"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164" fontId="72" fillId="0" borderId="10" xfId="0" applyNumberFormat="1" applyFont="1" applyFill="1" applyBorder="1" applyAlignment="1">
      <alignment horizontal="center" vertical="center" wrapText="1"/>
    </xf>
    <xf numFmtId="0" fontId="73" fillId="0" borderId="125" xfId="0" applyFont="1" applyFill="1" applyBorder="1" applyAlignment="1">
      <alignment horizontal="justify" vertical="center" wrapText="1"/>
    </xf>
    <xf numFmtId="0" fontId="62" fillId="0" borderId="10" xfId="0" applyFont="1" applyFill="1" applyBorder="1"/>
    <xf numFmtId="0" fontId="71" fillId="16" borderId="1" xfId="0" applyFont="1" applyFill="1" applyBorder="1" applyAlignment="1">
      <alignment horizontal="justify" vertical="center" wrapText="1"/>
    </xf>
    <xf numFmtId="0" fontId="72" fillId="0" borderId="10" xfId="0" applyFont="1" applyFill="1" applyBorder="1" applyAlignment="1">
      <alignment vertical="center" wrapText="1"/>
    </xf>
    <xf numFmtId="0" fontId="72" fillId="0" borderId="10" xfId="0" applyFont="1" applyFill="1" applyBorder="1" applyAlignment="1">
      <alignment horizontal="center"/>
    </xf>
    <xf numFmtId="9" fontId="72" fillId="0" borderId="10" xfId="0" applyNumberFormat="1" applyFont="1" applyFill="1" applyBorder="1"/>
    <xf numFmtId="0" fontId="72" fillId="0" borderId="10" xfId="0" applyFont="1" applyFill="1" applyBorder="1"/>
    <xf numFmtId="0" fontId="72" fillId="0" borderId="10" xfId="0" applyFont="1" applyFill="1" applyBorder="1" applyAlignment="1">
      <alignment wrapText="1"/>
    </xf>
    <xf numFmtId="0" fontId="73" fillId="0" borderId="125" xfId="0" applyFont="1" applyFill="1" applyBorder="1"/>
    <xf numFmtId="0" fontId="71" fillId="16" borderId="50" xfId="0" applyFont="1" applyFill="1" applyBorder="1" applyAlignment="1">
      <alignment horizontal="justify" vertical="center" wrapText="1"/>
    </xf>
    <xf numFmtId="0" fontId="72" fillId="17" borderId="10" xfId="0" applyFont="1" applyFill="1" applyBorder="1" applyAlignment="1">
      <alignment horizontal="justify" vertical="center" wrapText="1"/>
    </xf>
    <xf numFmtId="4" fontId="72" fillId="0" borderId="10" xfId="2" applyNumberFormat="1" applyFont="1" applyFill="1" applyBorder="1" applyAlignment="1">
      <alignment horizontal="justify" vertical="center" wrapText="1"/>
    </xf>
    <xf numFmtId="0" fontId="73" fillId="0" borderId="125" xfId="0" applyFont="1" applyFill="1" applyBorder="1" applyAlignment="1">
      <alignment horizontal="left" vertical="center" wrapText="1"/>
    </xf>
    <xf numFmtId="4" fontId="72" fillId="0" borderId="10" xfId="0" applyNumberFormat="1" applyFont="1" applyFill="1" applyBorder="1" applyAlignment="1">
      <alignment horizontal="justify" vertical="center" wrapText="1"/>
    </xf>
    <xf numFmtId="9" fontId="73" fillId="0" borderId="125" xfId="0" applyNumberFormat="1" applyFont="1" applyFill="1" applyBorder="1" applyAlignment="1">
      <alignment horizontal="left" vertical="center" wrapText="1"/>
    </xf>
    <xf numFmtId="9" fontId="73" fillId="0" borderId="125" xfId="0" applyNumberFormat="1" applyFont="1" applyFill="1" applyBorder="1" applyAlignment="1">
      <alignment horizontal="justify" vertical="center" wrapText="1"/>
    </xf>
    <xf numFmtId="164" fontId="72" fillId="0" borderId="10" xfId="3" applyNumberFormat="1" applyFont="1" applyFill="1" applyBorder="1" applyAlignment="1">
      <alignment horizontal="center" vertical="center" wrapText="1"/>
    </xf>
    <xf numFmtId="0" fontId="71" fillId="16" borderId="6" xfId="0" applyFont="1" applyFill="1" applyBorder="1" applyAlignment="1">
      <alignment horizontal="center" vertical="center" wrapText="1"/>
    </xf>
    <xf numFmtId="0" fontId="72" fillId="0" borderId="25" xfId="0" applyFont="1" applyFill="1" applyBorder="1" applyAlignment="1">
      <alignment horizontal="justify" vertical="center" wrapText="1"/>
    </xf>
    <xf numFmtId="0" fontId="72" fillId="0" borderId="7" xfId="0" applyFont="1" applyFill="1" applyBorder="1" applyAlignment="1">
      <alignment horizontal="justify" vertical="center" wrapText="1"/>
    </xf>
    <xf numFmtId="0" fontId="72" fillId="0" borderId="7" xfId="0" applyFont="1" applyFill="1" applyBorder="1" applyAlignment="1">
      <alignment horizontal="center" vertical="center"/>
    </xf>
    <xf numFmtId="164" fontId="72" fillId="0" borderId="7" xfId="0" applyNumberFormat="1" applyFont="1" applyFill="1" applyBorder="1" applyAlignment="1">
      <alignment horizontal="center" vertical="center" wrapText="1"/>
    </xf>
    <xf numFmtId="9" fontId="73" fillId="0" borderId="128" xfId="0" applyNumberFormat="1" applyFont="1" applyFill="1" applyBorder="1" applyAlignment="1">
      <alignment horizontal="justify" vertical="center" wrapText="1"/>
    </xf>
    <xf numFmtId="0" fontId="71" fillId="16" borderId="9" xfId="0" applyFont="1" applyFill="1" applyBorder="1" applyAlignment="1">
      <alignment horizontal="center" vertical="center" wrapText="1"/>
    </xf>
    <xf numFmtId="0" fontId="72" fillId="0" borderId="26" xfId="0" applyFont="1" applyFill="1" applyBorder="1" applyAlignment="1">
      <alignment horizontal="justify" vertical="center"/>
    </xf>
    <xf numFmtId="0" fontId="72" fillId="17" borderId="10" xfId="0" applyNumberFormat="1" applyFont="1" applyFill="1" applyBorder="1" applyAlignment="1">
      <alignment horizontal="center" vertical="center" wrapText="1"/>
    </xf>
    <xf numFmtId="0" fontId="72" fillId="0" borderId="26" xfId="0" applyFont="1" applyFill="1" applyBorder="1" applyAlignment="1">
      <alignment horizontal="justify" vertical="center" wrapText="1"/>
    </xf>
    <xf numFmtId="0" fontId="72" fillId="17" borderId="10" xfId="0" applyFont="1" applyFill="1" applyBorder="1" applyAlignment="1">
      <alignment horizontal="center" vertical="center" wrapText="1"/>
    </xf>
    <xf numFmtId="164" fontId="72" fillId="0" borderId="10" xfId="0" applyNumberFormat="1" applyFont="1" applyFill="1" applyBorder="1" applyAlignment="1">
      <alignment horizontal="center" vertical="center"/>
    </xf>
    <xf numFmtId="164" fontId="72" fillId="17" borderId="10" xfId="0" applyNumberFormat="1" applyFont="1" applyFill="1" applyBorder="1" applyAlignment="1">
      <alignment horizontal="center" vertical="center" wrapText="1"/>
    </xf>
    <xf numFmtId="4" fontId="72" fillId="17" borderId="10" xfId="0" applyNumberFormat="1" applyFont="1" applyFill="1" applyBorder="1" applyAlignment="1">
      <alignment horizontal="justify" vertical="center" wrapText="1"/>
    </xf>
    <xf numFmtId="0" fontId="71" fillId="16" borderId="22" xfId="0" applyFont="1" applyFill="1" applyBorder="1" applyAlignment="1">
      <alignment horizontal="center" vertical="center" wrapText="1"/>
    </xf>
    <xf numFmtId="9" fontId="73" fillId="0" borderId="10" xfId="0" applyNumberFormat="1" applyFont="1" applyFill="1" applyBorder="1" applyAlignment="1">
      <alignment horizontal="justify" vertical="center" wrapText="1"/>
    </xf>
    <xf numFmtId="0" fontId="71" fillId="16" borderId="14" xfId="0" applyFont="1" applyFill="1" applyBorder="1" applyAlignment="1">
      <alignment horizontal="center" vertical="center" wrapText="1"/>
    </xf>
    <xf numFmtId="0" fontId="73" fillId="0" borderId="10" xfId="0" applyFont="1" applyFill="1" applyBorder="1" applyAlignment="1">
      <alignment vertical="center" wrapText="1"/>
    </xf>
    <xf numFmtId="0" fontId="71" fillId="16" borderId="4" xfId="0" applyFont="1" applyFill="1" applyBorder="1" applyAlignment="1">
      <alignment horizontal="center" vertical="center" wrapText="1"/>
    </xf>
    <xf numFmtId="0" fontId="62" fillId="0" borderId="10" xfId="0" applyFont="1" applyFill="1" applyBorder="1" applyAlignment="1">
      <alignment wrapText="1"/>
    </xf>
    <xf numFmtId="0" fontId="72" fillId="0" borderId="129" xfId="0" applyFont="1" applyFill="1" applyBorder="1" applyAlignment="1">
      <alignment horizontal="justify" vertical="center" wrapText="1"/>
    </xf>
    <xf numFmtId="0" fontId="72" fillId="0" borderId="33" xfId="0" applyFont="1" applyFill="1" applyBorder="1" applyAlignment="1">
      <alignment horizontal="justify" vertical="center" wrapText="1"/>
    </xf>
    <xf numFmtId="0" fontId="72" fillId="0" borderId="33" xfId="0" applyFont="1" applyFill="1" applyBorder="1" applyAlignment="1">
      <alignment horizontal="center" vertical="center" wrapText="1"/>
    </xf>
    <xf numFmtId="164" fontId="72" fillId="0" borderId="33" xfId="0" applyNumberFormat="1" applyFont="1" applyFill="1" applyBorder="1" applyAlignment="1">
      <alignment horizontal="center" vertical="center" wrapText="1"/>
    </xf>
    <xf numFmtId="0" fontId="73" fillId="0" borderId="130" xfId="0" applyFont="1" applyFill="1" applyBorder="1" applyAlignment="1">
      <alignment horizontal="justify" vertical="center" wrapText="1"/>
    </xf>
    <xf numFmtId="0" fontId="62" fillId="0" borderId="33" xfId="0" applyFont="1" applyFill="1" applyBorder="1"/>
    <xf numFmtId="0" fontId="71" fillId="16" borderId="5" xfId="0" applyFont="1" applyFill="1" applyBorder="1" applyAlignment="1">
      <alignment horizontal="center" vertical="center" wrapText="1"/>
    </xf>
    <xf numFmtId="0" fontId="71" fillId="16" borderId="28" xfId="0" applyFont="1" applyFill="1" applyBorder="1" applyAlignment="1">
      <alignment horizontal="center" vertical="center" wrapText="1"/>
    </xf>
    <xf numFmtId="0" fontId="71" fillId="16" borderId="29" xfId="0" applyFont="1" applyFill="1" applyBorder="1" applyAlignment="1">
      <alignment horizontal="center" vertical="center" wrapText="1"/>
    </xf>
    <xf numFmtId="0" fontId="71" fillId="16" borderId="30" xfId="0" applyFont="1" applyFill="1" applyBorder="1" applyAlignment="1">
      <alignment horizontal="center" vertical="center" wrapText="1"/>
    </xf>
    <xf numFmtId="0" fontId="71" fillId="16" borderId="0" xfId="0" applyFont="1" applyFill="1" applyBorder="1" applyAlignment="1">
      <alignment horizontal="center" vertical="center" wrapText="1"/>
    </xf>
    <xf numFmtId="0" fontId="72" fillId="0" borderId="20" xfId="0" applyFont="1" applyFill="1" applyBorder="1" applyAlignment="1">
      <alignment vertical="center" wrapText="1"/>
    </xf>
    <xf numFmtId="0" fontId="72" fillId="17" borderId="20" xfId="0" applyFont="1" applyFill="1" applyBorder="1" applyAlignment="1">
      <alignment horizontal="justify" vertical="center" wrapText="1"/>
    </xf>
    <xf numFmtId="0" fontId="72" fillId="0" borderId="20" xfId="0" applyFont="1" applyFill="1" applyBorder="1" applyAlignment="1">
      <alignment horizontal="center" vertical="center" wrapText="1"/>
    </xf>
    <xf numFmtId="164" fontId="72" fillId="0" borderId="20" xfId="0" applyNumberFormat="1" applyFont="1" applyFill="1" applyBorder="1" applyAlignment="1">
      <alignment horizontal="center" vertical="center"/>
    </xf>
    <xf numFmtId="0" fontId="73" fillId="0" borderId="121" xfId="0" applyFont="1" applyFill="1" applyBorder="1" applyAlignment="1">
      <alignment horizontal="justify" vertical="center" wrapText="1"/>
    </xf>
    <xf numFmtId="0" fontId="62" fillId="0" borderId="20" xfId="0" applyFont="1" applyFill="1" applyBorder="1"/>
    <xf numFmtId="0" fontId="71" fillId="16" borderId="122" xfId="0" applyFont="1" applyFill="1" applyBorder="1" applyAlignment="1">
      <alignment horizontal="center" vertical="center" wrapText="1"/>
    </xf>
    <xf numFmtId="0" fontId="73" fillId="0" borderId="128" xfId="0" applyFont="1" applyFill="1" applyBorder="1" applyAlignment="1">
      <alignment horizontal="justify" vertical="center" wrapText="1"/>
    </xf>
    <xf numFmtId="0" fontId="71" fillId="16" borderId="10" xfId="0" applyFont="1" applyFill="1" applyBorder="1" applyAlignment="1">
      <alignment horizontal="justify" vertical="center" wrapText="1"/>
    </xf>
    <xf numFmtId="0" fontId="72" fillId="0" borderId="10" xfId="0" applyFont="1" applyFill="1" applyBorder="1" applyAlignment="1">
      <alignment horizontal="center" vertical="center"/>
    </xf>
    <xf numFmtId="0" fontId="71" fillId="16" borderId="13" xfId="0" applyFont="1" applyFill="1" applyBorder="1" applyAlignment="1">
      <alignment horizontal="justify" vertical="center" wrapText="1"/>
    </xf>
    <xf numFmtId="0" fontId="72" fillId="0" borderId="13" xfId="0" applyFont="1" applyFill="1" applyBorder="1" applyAlignment="1">
      <alignment horizontal="justify" vertical="center" wrapText="1"/>
    </xf>
    <xf numFmtId="0" fontId="72" fillId="0" borderId="13" xfId="0" applyFont="1" applyFill="1" applyBorder="1" applyAlignment="1">
      <alignment horizontal="center" vertical="center"/>
    </xf>
    <xf numFmtId="164" fontId="72" fillId="0" borderId="13" xfId="0" applyNumberFormat="1" applyFont="1" applyFill="1" applyBorder="1" applyAlignment="1">
      <alignment horizontal="center" vertical="center"/>
    </xf>
    <xf numFmtId="0" fontId="72" fillId="17" borderId="13" xfId="0" applyFont="1" applyFill="1" applyBorder="1" applyAlignment="1">
      <alignment horizontal="justify" vertical="center" wrapText="1"/>
    </xf>
    <xf numFmtId="0" fontId="73" fillId="0" borderId="131" xfId="0" applyFont="1" applyFill="1" applyBorder="1" applyAlignment="1">
      <alignment horizontal="justify" vertical="center" wrapText="1"/>
    </xf>
    <xf numFmtId="0" fontId="62" fillId="0" borderId="13" xfId="0" applyFont="1" applyFill="1" applyBorder="1"/>
    <xf numFmtId="0" fontId="71" fillId="18" borderId="28" xfId="0" applyFont="1" applyFill="1" applyBorder="1" applyAlignment="1">
      <alignment horizontal="center" vertical="center" wrapText="1"/>
    </xf>
    <xf numFmtId="0" fontId="71" fillId="18" borderId="29" xfId="0" applyFont="1" applyFill="1" applyBorder="1" applyAlignment="1">
      <alignment horizontal="center" vertical="center" wrapText="1"/>
    </xf>
    <xf numFmtId="0" fontId="71" fillId="18" borderId="30" xfId="0" applyFont="1" applyFill="1" applyBorder="1" applyAlignment="1">
      <alignment horizontal="center" vertical="center" wrapText="1"/>
    </xf>
    <xf numFmtId="0" fontId="71" fillId="18" borderId="33" xfId="0" applyFont="1" applyFill="1" applyBorder="1" applyAlignment="1">
      <alignment horizontal="center" vertical="center" wrapText="1"/>
    </xf>
    <xf numFmtId="0" fontId="72" fillId="0" borderId="20" xfId="0" applyFont="1" applyFill="1" applyBorder="1" applyAlignment="1">
      <alignment horizontal="justify" vertical="center" wrapText="1"/>
    </xf>
    <xf numFmtId="164" fontId="72" fillId="0" borderId="20" xfId="0" applyNumberFormat="1" applyFont="1" applyFill="1" applyBorder="1" applyAlignment="1">
      <alignment vertical="center" wrapText="1"/>
    </xf>
    <xf numFmtId="164" fontId="72" fillId="0" borderId="20" xfId="0" applyNumberFormat="1" applyFont="1" applyFill="1" applyBorder="1" applyAlignment="1">
      <alignment vertical="center"/>
    </xf>
    <xf numFmtId="9" fontId="73" fillId="17" borderId="33" xfId="0" applyNumberFormat="1" applyFont="1" applyFill="1" applyBorder="1" applyAlignment="1">
      <alignment vertical="center" wrapText="1"/>
    </xf>
    <xf numFmtId="9" fontId="73" fillId="17" borderId="2" xfId="0" applyNumberFormat="1" applyFont="1" applyFill="1" applyBorder="1" applyAlignment="1">
      <alignment vertical="center" wrapText="1"/>
    </xf>
    <xf numFmtId="164" fontId="72" fillId="0" borderId="10" xfId="0" applyNumberFormat="1" applyFont="1" applyFill="1" applyBorder="1" applyAlignment="1">
      <alignment vertical="center" wrapText="1"/>
    </xf>
    <xf numFmtId="164" fontId="72" fillId="0" borderId="10" xfId="0" applyNumberFormat="1" applyFont="1" applyFill="1" applyBorder="1" applyAlignment="1">
      <alignment vertical="center"/>
    </xf>
    <xf numFmtId="0" fontId="72" fillId="0" borderId="10" xfId="0" applyNumberFormat="1" applyFont="1" applyFill="1" applyBorder="1" applyAlignment="1">
      <alignment vertical="center" wrapText="1"/>
    </xf>
    <xf numFmtId="0" fontId="71" fillId="18" borderId="1" xfId="0" applyFont="1" applyFill="1" applyBorder="1" applyAlignment="1">
      <alignment horizontal="center" vertical="center" wrapText="1"/>
    </xf>
    <xf numFmtId="0" fontId="72" fillId="0" borderId="2" xfId="0" applyFont="1" applyFill="1" applyBorder="1" applyAlignment="1">
      <alignment horizontal="justify" vertical="center" wrapText="1"/>
    </xf>
    <xf numFmtId="0" fontId="72" fillId="17" borderId="2" xfId="0" applyFont="1" applyFill="1" applyBorder="1" applyAlignment="1">
      <alignment vertical="center" wrapText="1"/>
    </xf>
    <xf numFmtId="164" fontId="72" fillId="17" borderId="2" xfId="0" applyNumberFormat="1" applyFont="1" applyFill="1" applyBorder="1" applyAlignment="1">
      <alignment vertical="center" wrapText="1"/>
    </xf>
    <xf numFmtId="164" fontId="72" fillId="17" borderId="2" xfId="0" applyNumberFormat="1" applyFont="1" applyFill="1" applyBorder="1" applyAlignment="1">
      <alignment vertical="center"/>
    </xf>
    <xf numFmtId="0" fontId="71" fillId="18" borderId="132" xfId="0" applyFont="1" applyFill="1" applyBorder="1" applyAlignment="1">
      <alignment horizontal="center" vertical="center" wrapText="1"/>
    </xf>
    <xf numFmtId="0" fontId="72" fillId="17" borderId="10" xfId="0" applyNumberFormat="1" applyFont="1" applyFill="1" applyBorder="1" applyAlignment="1">
      <alignment vertical="center" wrapText="1"/>
    </xf>
    <xf numFmtId="164" fontId="72" fillId="17" borderId="10" xfId="0" applyNumberFormat="1" applyFont="1" applyFill="1" applyBorder="1" applyAlignment="1">
      <alignment vertical="center" wrapText="1"/>
    </xf>
    <xf numFmtId="0" fontId="71" fillId="18" borderId="129" xfId="0" applyFont="1" applyFill="1" applyBorder="1" applyAlignment="1">
      <alignment horizontal="center" vertical="center" wrapText="1"/>
    </xf>
    <xf numFmtId="0" fontId="72" fillId="17" borderId="10" xfId="0" applyFont="1" applyFill="1" applyBorder="1" applyAlignment="1">
      <alignment vertical="center" wrapText="1"/>
    </xf>
    <xf numFmtId="0" fontId="72" fillId="17" borderId="10" xfId="0" applyNumberFormat="1" applyFont="1" applyFill="1" applyBorder="1" applyAlignment="1">
      <alignment vertical="center"/>
    </xf>
    <xf numFmtId="164" fontId="72" fillId="17" borderId="10" xfId="0" applyNumberFormat="1" applyFont="1" applyFill="1" applyBorder="1" applyAlignment="1">
      <alignment vertical="center"/>
    </xf>
    <xf numFmtId="0" fontId="72" fillId="17" borderId="10" xfId="0" applyNumberFormat="1" applyFont="1" applyFill="1" applyBorder="1" applyAlignment="1">
      <alignment horizontal="center" vertical="center"/>
    </xf>
    <xf numFmtId="0" fontId="71" fillId="18" borderId="2" xfId="0" applyFont="1" applyFill="1" applyBorder="1" applyAlignment="1">
      <alignment horizontal="center" vertical="center" wrapText="1"/>
    </xf>
    <xf numFmtId="0" fontId="71" fillId="19" borderId="120" xfId="0" applyFont="1" applyFill="1" applyBorder="1" applyAlignment="1">
      <alignment horizontal="center" vertical="center" wrapText="1"/>
    </xf>
    <xf numFmtId="0" fontId="71" fillId="19" borderId="19" xfId="0" applyFont="1" applyFill="1" applyBorder="1" applyAlignment="1">
      <alignment horizontal="center" vertical="center" wrapText="1"/>
    </xf>
    <xf numFmtId="0" fontId="71" fillId="19" borderId="13" xfId="0" applyFont="1" applyFill="1" applyBorder="1" applyAlignment="1">
      <alignment horizontal="center" vertical="center" wrapText="1"/>
    </xf>
    <xf numFmtId="9" fontId="73" fillId="17" borderId="10" xfId="0" applyNumberFormat="1" applyFont="1" applyFill="1" applyBorder="1" applyAlignment="1">
      <alignment horizontal="justify" vertical="center" wrapText="1"/>
    </xf>
    <xf numFmtId="0" fontId="71" fillId="19" borderId="33" xfId="0" applyFont="1" applyFill="1" applyBorder="1" applyAlignment="1">
      <alignment horizontal="center" vertical="center" wrapText="1"/>
    </xf>
    <xf numFmtId="0" fontId="72" fillId="0" borderId="10" xfId="0" applyFont="1" applyFill="1" applyBorder="1" applyAlignment="1">
      <alignment horizontal="justify" vertical="center"/>
    </xf>
    <xf numFmtId="0" fontId="72" fillId="17" borderId="10" xfId="0" applyFont="1" applyFill="1" applyBorder="1" applyAlignment="1">
      <alignment horizontal="justify" vertical="center"/>
    </xf>
    <xf numFmtId="0" fontId="72" fillId="17" borderId="10" xfId="0" applyFont="1" applyFill="1" applyBorder="1" applyAlignment="1">
      <alignment horizontal="justify" vertical="justify" wrapText="1"/>
    </xf>
    <xf numFmtId="4" fontId="72" fillId="0" borderId="13" xfId="0" applyNumberFormat="1" applyFont="1" applyFill="1" applyBorder="1" applyAlignment="1">
      <alignment vertical="center" wrapText="1"/>
    </xf>
    <xf numFmtId="0" fontId="71" fillId="19" borderId="20" xfId="0" applyFont="1" applyFill="1" applyBorder="1" applyAlignment="1">
      <alignment horizontal="center" vertical="center" wrapText="1"/>
    </xf>
    <xf numFmtId="0" fontId="74" fillId="0" borderId="10" xfId="0" applyFont="1" applyFill="1" applyBorder="1" applyAlignment="1">
      <alignment horizontal="justify" vertical="center" wrapText="1"/>
    </xf>
    <xf numFmtId="0" fontId="74" fillId="0" borderId="10" xfId="0" applyFont="1" applyFill="1" applyBorder="1" applyAlignment="1">
      <alignment horizontal="center" vertical="center" wrapText="1"/>
    </xf>
    <xf numFmtId="164" fontId="74" fillId="0" borderId="10" xfId="0" applyNumberFormat="1" applyFont="1" applyFill="1" applyBorder="1" applyAlignment="1">
      <alignment horizontal="center" vertical="center" wrapText="1"/>
    </xf>
    <xf numFmtId="0" fontId="75" fillId="0" borderId="10" xfId="0" applyFont="1" applyFill="1" applyBorder="1" applyAlignment="1">
      <alignment horizontal="justify" vertical="center" wrapText="1"/>
    </xf>
    <xf numFmtId="4" fontId="74" fillId="0" borderId="10" xfId="2" applyNumberFormat="1" applyFont="1" applyFill="1" applyBorder="1" applyAlignment="1">
      <alignment horizontal="justify" vertical="center" wrapText="1"/>
    </xf>
    <xf numFmtId="0" fontId="72" fillId="17" borderId="13" xfId="0" applyFont="1" applyFill="1" applyBorder="1" applyAlignment="1">
      <alignment horizontal="left" vertical="center" wrapText="1"/>
    </xf>
    <xf numFmtId="0" fontId="72" fillId="17" borderId="13" xfId="0" applyFont="1" applyFill="1" applyBorder="1" applyAlignment="1">
      <alignment horizontal="center" vertical="center" wrapText="1"/>
    </xf>
    <xf numFmtId="164" fontId="72" fillId="17" borderId="13" xfId="0" applyNumberFormat="1" applyFont="1" applyFill="1" applyBorder="1" applyAlignment="1">
      <alignment horizontal="center" vertical="center" wrapText="1"/>
    </xf>
    <xf numFmtId="4" fontId="72" fillId="17" borderId="13" xfId="0" applyNumberFormat="1" applyFont="1" applyFill="1" applyBorder="1" applyAlignment="1">
      <alignment horizontal="justify" vertical="center" wrapText="1"/>
    </xf>
    <xf numFmtId="0" fontId="71" fillId="20" borderId="14" xfId="0" applyFont="1" applyFill="1" applyBorder="1" applyAlignment="1">
      <alignment horizontal="center" vertical="center" wrapText="1"/>
    </xf>
    <xf numFmtId="0" fontId="71" fillId="20" borderId="0" xfId="0" applyFont="1" applyFill="1" applyBorder="1" applyAlignment="1">
      <alignment horizontal="center" vertical="center" wrapText="1"/>
    </xf>
    <xf numFmtId="0" fontId="71" fillId="20" borderId="13" xfId="0" applyFont="1" applyFill="1" applyBorder="1" applyAlignment="1">
      <alignment horizontal="center" vertical="center" wrapText="1"/>
    </xf>
    <xf numFmtId="0" fontId="72" fillId="0" borderId="10" xfId="0" applyFont="1" applyFill="1" applyBorder="1" applyAlignment="1">
      <alignment horizontal="center" wrapText="1"/>
    </xf>
    <xf numFmtId="0" fontId="73" fillId="0" borderId="10" xfId="0" applyFont="1" applyFill="1" applyBorder="1" applyAlignment="1">
      <alignment wrapText="1"/>
    </xf>
    <xf numFmtId="0" fontId="71" fillId="20" borderId="33" xfId="0" applyFont="1" applyFill="1" applyBorder="1" applyAlignment="1">
      <alignment horizontal="center" vertical="center" wrapText="1"/>
    </xf>
    <xf numFmtId="0" fontId="71" fillId="20" borderId="20" xfId="0" applyFont="1" applyFill="1" applyBorder="1" applyAlignment="1">
      <alignment horizontal="center" vertical="center" wrapText="1"/>
    </xf>
    <xf numFmtId="4" fontId="72" fillId="0" borderId="10" xfId="0" applyNumberFormat="1" applyFont="1" applyFill="1" applyBorder="1" applyAlignment="1">
      <alignment horizontal="justify" vertical="center"/>
    </xf>
    <xf numFmtId="0" fontId="72" fillId="0" borderId="13" xfId="0" applyFont="1" applyFill="1" applyBorder="1" applyAlignment="1">
      <alignment horizontal="center" vertical="center" wrapText="1"/>
    </xf>
    <xf numFmtId="164" fontId="72" fillId="0" borderId="13" xfId="0" applyNumberFormat="1" applyFont="1" applyFill="1" applyBorder="1" applyAlignment="1">
      <alignment horizontal="center" vertical="center" wrapText="1"/>
    </xf>
    <xf numFmtId="0" fontId="68" fillId="21" borderId="28" xfId="0" applyFont="1" applyFill="1" applyBorder="1" applyAlignment="1">
      <alignment horizontal="right" vertical="center"/>
    </xf>
    <xf numFmtId="0" fontId="68" fillId="21" borderId="29" xfId="0" applyFont="1" applyFill="1" applyBorder="1" applyAlignment="1">
      <alignment horizontal="right" vertical="center"/>
    </xf>
    <xf numFmtId="0" fontId="68" fillId="21" borderId="133" xfId="0" applyFont="1" applyFill="1" applyBorder="1" applyAlignment="1">
      <alignment horizontal="right" vertical="center"/>
    </xf>
    <xf numFmtId="4" fontId="62" fillId="0" borderId="19" xfId="0" applyNumberFormat="1" applyFont="1" applyFill="1" applyBorder="1" applyAlignment="1">
      <alignment horizontal="center"/>
    </xf>
    <xf numFmtId="0" fontId="62" fillId="17" borderId="0" xfId="0" applyFont="1" applyFill="1" applyBorder="1"/>
    <xf numFmtId="0" fontId="62" fillId="21" borderId="0" xfId="0" applyFont="1" applyFill="1" applyBorder="1"/>
    <xf numFmtId="0" fontId="70" fillId="17" borderId="0" xfId="0" applyFont="1" applyFill="1" applyBorder="1" applyAlignment="1">
      <alignment horizontal="justify" vertical="center"/>
    </xf>
    <xf numFmtId="0" fontId="70" fillId="17" borderId="0" xfId="0" applyFont="1" applyFill="1" applyBorder="1" applyAlignment="1">
      <alignment horizontal="right" vertical="center"/>
    </xf>
    <xf numFmtId="164" fontId="70" fillId="17" borderId="0" xfId="0" applyNumberFormat="1" applyFont="1" applyFill="1" applyBorder="1" applyAlignment="1">
      <alignment horizontal="right" vertical="center"/>
    </xf>
    <xf numFmtId="4" fontId="62" fillId="17" borderId="0" xfId="0" applyNumberFormat="1" applyFont="1" applyFill="1" applyBorder="1" applyAlignment="1">
      <alignment horizontal="center"/>
    </xf>
    <xf numFmtId="0" fontId="76" fillId="0" borderId="0" xfId="0" applyFont="1" applyFill="1" applyBorder="1"/>
    <xf numFmtId="0" fontId="77" fillId="17" borderId="0" xfId="0" applyFont="1" applyFill="1" applyBorder="1" applyAlignment="1">
      <alignment horizontal="right" vertical="top"/>
    </xf>
    <xf numFmtId="0" fontId="77" fillId="17" borderId="0" xfId="0" applyFont="1" applyFill="1" applyBorder="1" applyAlignment="1">
      <alignment vertical="top"/>
    </xf>
    <xf numFmtId="164" fontId="77" fillId="17" borderId="0" xfId="0" applyNumberFormat="1" applyFont="1" applyFill="1" applyBorder="1" applyAlignment="1">
      <alignment horizontal="center" vertical="top"/>
    </xf>
    <xf numFmtId="0" fontId="76" fillId="17" borderId="0" xfId="0" applyFont="1" applyFill="1" applyBorder="1"/>
    <xf numFmtId="164" fontId="77" fillId="17" borderId="0" xfId="0" applyNumberFormat="1" applyFont="1" applyFill="1" applyBorder="1" applyAlignment="1">
      <alignment vertical="top"/>
    </xf>
    <xf numFmtId="4" fontId="77" fillId="17" borderId="0" xfId="0" applyNumberFormat="1" applyFont="1" applyFill="1" applyBorder="1" applyAlignment="1">
      <alignment vertical="top"/>
    </xf>
    <xf numFmtId="0" fontId="69" fillId="17" borderId="0" xfId="0" applyFont="1" applyFill="1" applyBorder="1" applyAlignment="1">
      <alignment horizontal="center" vertical="center" wrapText="1"/>
    </xf>
    <xf numFmtId="0" fontId="69" fillId="17" borderId="0" xfId="0" applyFont="1" applyFill="1" applyBorder="1" applyAlignment="1">
      <alignment vertical="center" wrapText="1"/>
    </xf>
    <xf numFmtId="0" fontId="78" fillId="17" borderId="0" xfId="0" applyFont="1" applyFill="1" applyBorder="1" applyAlignment="1">
      <alignment horizontal="center" vertical="center"/>
    </xf>
    <xf numFmtId="0" fontId="69" fillId="17" borderId="0" xfId="0" applyFont="1" applyFill="1" applyBorder="1" applyAlignment="1">
      <alignment horizontal="center" vertical="center"/>
    </xf>
    <xf numFmtId="0" fontId="62" fillId="17" borderId="0" xfId="0" applyFont="1" applyFill="1" applyBorder="1" applyAlignment="1">
      <alignment horizontal="justify" vertical="center" wrapText="1"/>
    </xf>
    <xf numFmtId="0" fontId="62" fillId="17" borderId="0" xfId="0" applyFont="1" applyFill="1" applyBorder="1" applyAlignment="1">
      <alignment horizontal="center" vertical="center"/>
    </xf>
    <xf numFmtId="164" fontId="62" fillId="17" borderId="0" xfId="0" applyNumberFormat="1" applyFont="1" applyFill="1" applyBorder="1" applyAlignment="1">
      <alignment horizontal="center" vertical="center"/>
    </xf>
    <xf numFmtId="4" fontId="62" fillId="17" borderId="0" xfId="0" applyNumberFormat="1" applyFont="1" applyFill="1" applyBorder="1"/>
    <xf numFmtId="0" fontId="62" fillId="17" borderId="0" xfId="0" applyFont="1" applyFill="1" applyBorder="1" applyAlignment="1">
      <alignment horizontal="left"/>
    </xf>
    <xf numFmtId="0" fontId="69" fillId="17" borderId="0" xfId="0" applyFont="1" applyFill="1" applyBorder="1" applyAlignment="1">
      <alignment horizontal="justify" vertical="center" wrapText="1"/>
    </xf>
    <xf numFmtId="4" fontId="69" fillId="17" borderId="0" xfId="0" applyNumberFormat="1" applyFont="1" applyFill="1" applyBorder="1"/>
    <xf numFmtId="0" fontId="79" fillId="17" borderId="0" xfId="0" applyFont="1" applyFill="1" applyBorder="1" applyAlignment="1">
      <alignment wrapText="1"/>
    </xf>
    <xf numFmtId="0" fontId="62" fillId="0" borderId="0" xfId="0" applyFont="1" applyFill="1" applyBorder="1" applyAlignment="1">
      <alignment horizontal="center" vertical="center"/>
    </xf>
    <xf numFmtId="164" fontId="62" fillId="0" borderId="0" xfId="0" applyNumberFormat="1" applyFont="1" applyFill="1" applyBorder="1" applyAlignment="1">
      <alignment horizontal="center" vertical="center"/>
    </xf>
    <xf numFmtId="0" fontId="62" fillId="0" borderId="0" xfId="0" applyFont="1" applyFill="1" applyBorder="1" applyAlignment="1">
      <alignment horizontal="justify" vertical="center" wrapText="1"/>
    </xf>
    <xf numFmtId="4" fontId="62" fillId="0" borderId="0" xfId="0" applyNumberFormat="1" applyFont="1" applyFill="1" applyBorder="1"/>
    <xf numFmtId="0" fontId="62" fillId="0" borderId="0" xfId="0" applyFont="1" applyFill="1" applyBorder="1" applyAlignment="1">
      <alignment horizontal="left"/>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1254579</xdr:colOff>
      <xdr:row>0</xdr:row>
      <xdr:rowOff>0</xdr:rowOff>
    </xdr:from>
    <xdr:to>
      <xdr:col>4</xdr:col>
      <xdr:colOff>2046213</xdr:colOff>
      <xdr:row>4</xdr:row>
      <xdr:rowOff>153761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3829" y="0"/>
          <a:ext cx="791634" cy="834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254000</xdr:colOff>
      <xdr:row>0</xdr:row>
      <xdr:rowOff>80433</xdr:rowOff>
    </xdr:from>
    <xdr:to>
      <xdr:col>1</xdr:col>
      <xdr:colOff>899583</xdr:colOff>
      <xdr:row>5</xdr:row>
      <xdr:rowOff>41845</xdr:rowOff>
    </xdr:to>
    <xdr:pic>
      <xdr:nvPicPr>
        <xdr:cNvPr id="3" name="Imagen 1" descr="Descripción: Descripción: http://terceroa.blogspot.es/img/ULEAM.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25" y="80433"/>
          <a:ext cx="645583" cy="799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8</xdr:row>
      <xdr:rowOff>57150</xdr:rowOff>
    </xdr:from>
    <xdr:to>
      <xdr:col>0</xdr:col>
      <xdr:colOff>628650</xdr:colOff>
      <xdr:row>8</xdr:row>
      <xdr:rowOff>304800</xdr:rowOff>
    </xdr:to>
    <xdr:sp macro="" textlink="">
      <xdr:nvSpPr>
        <xdr:cNvPr id="2" name="1 CuadroTexto"/>
        <xdr:cNvSpPr txBox="1"/>
      </xdr:nvSpPr>
      <xdr:spPr>
        <a:xfrm>
          <a:off x="285750" y="328612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285750</xdr:colOff>
      <xdr:row>9</xdr:row>
      <xdr:rowOff>57150</xdr:rowOff>
    </xdr:from>
    <xdr:to>
      <xdr:col>0</xdr:col>
      <xdr:colOff>628650</xdr:colOff>
      <xdr:row>9</xdr:row>
      <xdr:rowOff>304800</xdr:rowOff>
    </xdr:to>
    <xdr:sp macro="" textlink="">
      <xdr:nvSpPr>
        <xdr:cNvPr id="3" name="2 CuadroTexto"/>
        <xdr:cNvSpPr txBox="1"/>
      </xdr:nvSpPr>
      <xdr:spPr>
        <a:xfrm>
          <a:off x="285750" y="36861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a:ea typeface="+mn-ea"/>
              <a:cs typeface="+mn-cs"/>
            </a:rPr>
            <a:t>X</a:t>
          </a:r>
        </a:p>
      </xdr:txBody>
    </xdr:sp>
    <xdr:clientData/>
  </xdr:twoCellAnchor>
  <xdr:twoCellAnchor>
    <xdr:from>
      <xdr:col>0</xdr:col>
      <xdr:colOff>266700</xdr:colOff>
      <xdr:row>10</xdr:row>
      <xdr:rowOff>38100</xdr:rowOff>
    </xdr:from>
    <xdr:to>
      <xdr:col>0</xdr:col>
      <xdr:colOff>609600</xdr:colOff>
      <xdr:row>10</xdr:row>
      <xdr:rowOff>285750</xdr:rowOff>
    </xdr:to>
    <xdr:sp macro="" textlink="">
      <xdr:nvSpPr>
        <xdr:cNvPr id="4" name="3 CuadroTexto"/>
        <xdr:cNvSpPr txBox="1"/>
      </xdr:nvSpPr>
      <xdr:spPr>
        <a:xfrm>
          <a:off x="266700" y="42576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266700</xdr:colOff>
      <xdr:row>11</xdr:row>
      <xdr:rowOff>19050</xdr:rowOff>
    </xdr:from>
    <xdr:to>
      <xdr:col>0</xdr:col>
      <xdr:colOff>609600</xdr:colOff>
      <xdr:row>11</xdr:row>
      <xdr:rowOff>266700</xdr:rowOff>
    </xdr:to>
    <xdr:sp macro="" textlink="">
      <xdr:nvSpPr>
        <xdr:cNvPr id="5" name="4 CuadroTexto"/>
        <xdr:cNvSpPr txBox="1"/>
      </xdr:nvSpPr>
      <xdr:spPr>
        <a:xfrm>
          <a:off x="266700" y="46386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a:ea typeface="+mn-ea"/>
              <a:cs typeface="+mn-cs"/>
            </a:rPr>
            <a:t>X</a:t>
          </a:r>
        </a:p>
      </xdr:txBody>
    </xdr:sp>
    <xdr:clientData/>
  </xdr:twoCellAnchor>
  <xdr:twoCellAnchor>
    <xdr:from>
      <xdr:col>0</xdr:col>
      <xdr:colOff>266700</xdr:colOff>
      <xdr:row>12</xdr:row>
      <xdr:rowOff>57150</xdr:rowOff>
    </xdr:from>
    <xdr:to>
      <xdr:col>0</xdr:col>
      <xdr:colOff>609600</xdr:colOff>
      <xdr:row>12</xdr:row>
      <xdr:rowOff>304800</xdr:rowOff>
    </xdr:to>
    <xdr:sp macro="" textlink="">
      <xdr:nvSpPr>
        <xdr:cNvPr id="6" name="5 CuadroTexto"/>
        <xdr:cNvSpPr txBox="1"/>
      </xdr:nvSpPr>
      <xdr:spPr>
        <a:xfrm>
          <a:off x="266700" y="507682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a:ea typeface="+mn-ea"/>
              <a:cs typeface="+mn-cs"/>
            </a:rPr>
            <a:t>X</a:t>
          </a:r>
        </a:p>
      </xdr:txBody>
    </xdr:sp>
    <xdr:clientData/>
  </xdr:twoCellAnchor>
  <xdr:twoCellAnchor>
    <xdr:from>
      <xdr:col>0</xdr:col>
      <xdr:colOff>266700</xdr:colOff>
      <xdr:row>13</xdr:row>
      <xdr:rowOff>19050</xdr:rowOff>
    </xdr:from>
    <xdr:to>
      <xdr:col>0</xdr:col>
      <xdr:colOff>609600</xdr:colOff>
      <xdr:row>13</xdr:row>
      <xdr:rowOff>266700</xdr:rowOff>
    </xdr:to>
    <xdr:sp macro="" textlink="">
      <xdr:nvSpPr>
        <xdr:cNvPr id="7" name="6 CuadroTexto"/>
        <xdr:cNvSpPr txBox="1"/>
      </xdr:nvSpPr>
      <xdr:spPr>
        <a:xfrm>
          <a:off x="266700" y="572452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304800</xdr:colOff>
      <xdr:row>8</xdr:row>
      <xdr:rowOff>76200</xdr:rowOff>
    </xdr:from>
    <xdr:to>
      <xdr:col>3</xdr:col>
      <xdr:colOff>647700</xdr:colOff>
      <xdr:row>8</xdr:row>
      <xdr:rowOff>323850</xdr:rowOff>
    </xdr:to>
    <xdr:sp macro="" textlink="">
      <xdr:nvSpPr>
        <xdr:cNvPr id="8" name="7 CuadroTexto"/>
        <xdr:cNvSpPr txBox="1"/>
      </xdr:nvSpPr>
      <xdr:spPr>
        <a:xfrm>
          <a:off x="8001000" y="33051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C" sz="1800" b="0" i="0" u="none" strike="noStrike" kern="0" cap="none" spc="0" normalizeH="0" baseline="0" noProof="0">
              <a:ln>
                <a:noFill/>
              </a:ln>
              <a:solidFill>
                <a:sysClr val="windowText" lastClr="000000"/>
              </a:solidFill>
              <a:effectLst/>
              <a:uLnTx/>
              <a:uFillTx/>
              <a:latin typeface="Calibri"/>
              <a:ea typeface="+mn-ea"/>
              <a:cs typeface="+mn-cs"/>
            </a:rPr>
            <a:t>x</a:t>
          </a:r>
        </a:p>
      </xdr:txBody>
    </xdr:sp>
    <xdr:clientData/>
  </xdr:twoCellAnchor>
  <xdr:twoCellAnchor>
    <xdr:from>
      <xdr:col>3</xdr:col>
      <xdr:colOff>304800</xdr:colOff>
      <xdr:row>9</xdr:row>
      <xdr:rowOff>95250</xdr:rowOff>
    </xdr:from>
    <xdr:to>
      <xdr:col>3</xdr:col>
      <xdr:colOff>647700</xdr:colOff>
      <xdr:row>9</xdr:row>
      <xdr:rowOff>342900</xdr:rowOff>
    </xdr:to>
    <xdr:sp macro="" textlink="">
      <xdr:nvSpPr>
        <xdr:cNvPr id="9" name="8 CuadroTexto"/>
        <xdr:cNvSpPr txBox="1"/>
      </xdr:nvSpPr>
      <xdr:spPr>
        <a:xfrm>
          <a:off x="8001000" y="37242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285750</xdr:colOff>
      <xdr:row>10</xdr:row>
      <xdr:rowOff>76200</xdr:rowOff>
    </xdr:from>
    <xdr:to>
      <xdr:col>3</xdr:col>
      <xdr:colOff>628650</xdr:colOff>
      <xdr:row>10</xdr:row>
      <xdr:rowOff>323850</xdr:rowOff>
    </xdr:to>
    <xdr:sp macro="" textlink="">
      <xdr:nvSpPr>
        <xdr:cNvPr id="10" name="9 CuadroTexto"/>
        <xdr:cNvSpPr txBox="1"/>
      </xdr:nvSpPr>
      <xdr:spPr>
        <a:xfrm>
          <a:off x="7981950" y="42957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285750</xdr:colOff>
      <xdr:row>11</xdr:row>
      <xdr:rowOff>76200</xdr:rowOff>
    </xdr:from>
    <xdr:to>
      <xdr:col>3</xdr:col>
      <xdr:colOff>628650</xdr:colOff>
      <xdr:row>11</xdr:row>
      <xdr:rowOff>323850</xdr:rowOff>
    </xdr:to>
    <xdr:sp macro="" textlink="">
      <xdr:nvSpPr>
        <xdr:cNvPr id="11" name="10 CuadroTexto"/>
        <xdr:cNvSpPr txBox="1"/>
      </xdr:nvSpPr>
      <xdr:spPr>
        <a:xfrm>
          <a:off x="7981950" y="469582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a:ea typeface="+mn-ea"/>
              <a:cs typeface="+mn-cs"/>
            </a:rPr>
            <a:t>X</a:t>
          </a:r>
        </a:p>
      </xdr:txBody>
    </xdr:sp>
    <xdr:clientData/>
  </xdr:twoCellAnchor>
  <xdr:twoCellAnchor>
    <xdr:from>
      <xdr:col>3</xdr:col>
      <xdr:colOff>304800</xdr:colOff>
      <xdr:row>12</xdr:row>
      <xdr:rowOff>209550</xdr:rowOff>
    </xdr:from>
    <xdr:to>
      <xdr:col>3</xdr:col>
      <xdr:colOff>647700</xdr:colOff>
      <xdr:row>12</xdr:row>
      <xdr:rowOff>457200</xdr:rowOff>
    </xdr:to>
    <xdr:sp macro="" textlink="">
      <xdr:nvSpPr>
        <xdr:cNvPr id="12" name="12 CuadroTexto"/>
        <xdr:cNvSpPr txBox="1"/>
      </xdr:nvSpPr>
      <xdr:spPr>
        <a:xfrm>
          <a:off x="8001000" y="522922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285750</xdr:colOff>
      <xdr:row>13</xdr:row>
      <xdr:rowOff>152400</xdr:rowOff>
    </xdr:from>
    <xdr:to>
      <xdr:col>3</xdr:col>
      <xdr:colOff>628650</xdr:colOff>
      <xdr:row>13</xdr:row>
      <xdr:rowOff>400050</xdr:rowOff>
    </xdr:to>
    <xdr:sp macro="" textlink="">
      <xdr:nvSpPr>
        <xdr:cNvPr id="13" name="12 CuadroTexto"/>
        <xdr:cNvSpPr txBox="1"/>
      </xdr:nvSpPr>
      <xdr:spPr>
        <a:xfrm>
          <a:off x="7981950" y="5857875"/>
          <a:ext cx="342900" cy="24765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C" sz="18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POA%2011-03-201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NECESIDADES"/>
      <sheetName val="POA 2016"/>
      <sheetName val="RESUMEN POA 2016"/>
      <sheetName val="MEDICINA LABORAT ANTERIOR"/>
      <sheetName val="MEDICINA LABORAT NUEVOS"/>
      <sheetName val="Resumen"/>
      <sheetName val="GUIA - Carreras - Manta Matriz"/>
      <sheetName val="GUIA- Extensiones"/>
      <sheetName val="PROYECTOS DE INVEST NUEV"/>
      <sheetName val="PROYECTOS DE INVEST. ANTERIOR"/>
      <sheetName val="PROYECTOS SEMILLAS NUEVOS"/>
      <sheetName val="PROYECTOS SEMILLA ANTERIOR"/>
      <sheetName val="AULAS Y SALAS TUTORIALES (2)"/>
      <sheetName val="Laboratorio"/>
      <sheetName val="MEDIO AMBIENTE"/>
      <sheetName val="UCCI"/>
      <sheetName val="BIENESTAR UNIVERS.DETAL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0">
          <cell r="V30">
            <v>743899.79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Layout" zoomScale="90" zoomScaleNormal="120" zoomScalePageLayoutView="90" workbookViewId="0">
      <selection activeCell="A6" sqref="A6:E6"/>
    </sheetView>
  </sheetViews>
  <sheetFormatPr baseColWidth="10" defaultRowHeight="12.75" x14ac:dyDescent="0.2"/>
  <cols>
    <col min="1" max="1" width="4.140625" style="10" customWidth="1"/>
    <col min="2" max="2" width="19.85546875" style="2" customWidth="1"/>
    <col min="3" max="3" width="84.42578125" style="32" customWidth="1"/>
    <col min="4" max="4" width="21.42578125" style="81" customWidth="1"/>
    <col min="5" max="5" width="35" style="33" customWidth="1"/>
    <col min="6" max="16384" width="11.42578125" style="10"/>
  </cols>
  <sheetData>
    <row r="1" spans="1:5" x14ac:dyDescent="0.2">
      <c r="A1" s="1"/>
      <c r="C1" s="3"/>
      <c r="D1" s="61"/>
      <c r="E1" s="4"/>
    </row>
    <row r="2" spans="1:5" x14ac:dyDescent="0.2">
      <c r="A2" s="334" t="s">
        <v>0</v>
      </c>
      <c r="B2" s="334"/>
      <c r="C2" s="334"/>
      <c r="D2" s="334"/>
      <c r="E2" s="334"/>
    </row>
    <row r="3" spans="1:5" ht="15" x14ac:dyDescent="0.25">
      <c r="A3" s="335" t="s">
        <v>1</v>
      </c>
      <c r="B3" s="335"/>
      <c r="C3" s="335"/>
      <c r="D3" s="335"/>
      <c r="E3" s="335"/>
    </row>
    <row r="4" spans="1:5" x14ac:dyDescent="0.2">
      <c r="A4" s="336" t="s">
        <v>2</v>
      </c>
      <c r="B4" s="336"/>
      <c r="C4" s="336"/>
      <c r="D4" s="336"/>
      <c r="E4" s="336"/>
    </row>
    <row r="5" spans="1:5" x14ac:dyDescent="0.2">
      <c r="A5" s="35"/>
      <c r="B5" s="35"/>
      <c r="C5" s="35"/>
      <c r="D5" s="62"/>
      <c r="E5" s="35"/>
    </row>
    <row r="6" spans="1:5" ht="20.25" customHeight="1" x14ac:dyDescent="0.2">
      <c r="A6" s="337" t="s">
        <v>3</v>
      </c>
      <c r="B6" s="337"/>
      <c r="C6" s="337"/>
      <c r="D6" s="337"/>
      <c r="E6" s="337"/>
    </row>
    <row r="7" spans="1:5" ht="25.5" customHeight="1" thickBot="1" x14ac:dyDescent="0.25">
      <c r="A7" s="340" t="s">
        <v>4</v>
      </c>
      <c r="B7" s="340"/>
      <c r="C7" s="340"/>
      <c r="D7" s="340"/>
      <c r="E7" s="340"/>
    </row>
    <row r="8" spans="1:5" ht="26.25" customHeight="1" thickBot="1" x14ac:dyDescent="0.25">
      <c r="A8" s="56" t="s">
        <v>5</v>
      </c>
      <c r="B8" s="57" t="s">
        <v>6</v>
      </c>
      <c r="C8" s="57" t="s">
        <v>7</v>
      </c>
      <c r="D8" s="58" t="s">
        <v>8</v>
      </c>
      <c r="E8" s="59" t="s">
        <v>9</v>
      </c>
    </row>
    <row r="9" spans="1:5" ht="25.5" customHeight="1" thickBot="1" x14ac:dyDescent="0.25">
      <c r="A9" s="325" t="s">
        <v>10</v>
      </c>
      <c r="B9" s="326"/>
      <c r="C9" s="326"/>
      <c r="D9" s="326"/>
      <c r="E9" s="327"/>
    </row>
    <row r="10" spans="1:5" ht="23.25" customHeight="1" x14ac:dyDescent="0.2">
      <c r="A10" s="364">
        <v>1</v>
      </c>
      <c r="B10" s="313" t="s">
        <v>11</v>
      </c>
      <c r="C10" s="6" t="s">
        <v>12</v>
      </c>
      <c r="D10" s="63">
        <v>1000</v>
      </c>
      <c r="E10" s="316" t="s">
        <v>13</v>
      </c>
    </row>
    <row r="11" spans="1:5" ht="27" customHeight="1" x14ac:dyDescent="0.2">
      <c r="A11" s="365"/>
      <c r="B11" s="314"/>
      <c r="C11" s="7" t="s">
        <v>612</v>
      </c>
      <c r="D11" s="64">
        <v>1000</v>
      </c>
      <c r="E11" s="317"/>
    </row>
    <row r="12" spans="1:5" ht="21" customHeight="1" x14ac:dyDescent="0.2">
      <c r="A12" s="365"/>
      <c r="B12" s="314"/>
      <c r="C12" s="7" t="s">
        <v>14</v>
      </c>
      <c r="D12" s="64">
        <v>3000</v>
      </c>
      <c r="E12" s="317"/>
    </row>
    <row r="13" spans="1:5" ht="20.25" customHeight="1" thickBot="1" x14ac:dyDescent="0.25">
      <c r="A13" s="365"/>
      <c r="B13" s="315"/>
      <c r="C13" s="49" t="s">
        <v>15</v>
      </c>
      <c r="D13" s="65">
        <f>SUM(D10:D12)</f>
        <v>5000</v>
      </c>
      <c r="E13" s="38"/>
    </row>
    <row r="14" spans="1:5" ht="29.25" customHeight="1" x14ac:dyDescent="0.2">
      <c r="A14" s="365"/>
      <c r="B14" s="318" t="s">
        <v>16</v>
      </c>
      <c r="C14" s="50" t="s">
        <v>17</v>
      </c>
      <c r="D14" s="66">
        <v>200000</v>
      </c>
      <c r="E14" s="321" t="s">
        <v>145</v>
      </c>
    </row>
    <row r="15" spans="1:5" ht="24.75" customHeight="1" x14ac:dyDescent="0.2">
      <c r="A15" s="365"/>
      <c r="B15" s="319"/>
      <c r="C15" s="8" t="s">
        <v>613</v>
      </c>
      <c r="D15" s="67">
        <v>1344</v>
      </c>
      <c r="E15" s="321"/>
    </row>
    <row r="16" spans="1:5" ht="21.75" customHeight="1" x14ac:dyDescent="0.2">
      <c r="A16" s="365"/>
      <c r="B16" s="319"/>
      <c r="C16" s="7" t="s">
        <v>18</v>
      </c>
      <c r="D16" s="67">
        <v>3000</v>
      </c>
      <c r="E16" s="321"/>
    </row>
    <row r="17" spans="1:5" ht="20.25" customHeight="1" x14ac:dyDescent="0.2">
      <c r="A17" s="365"/>
      <c r="B17" s="319"/>
      <c r="C17" s="9" t="s">
        <v>19</v>
      </c>
      <c r="D17" s="68">
        <f>SUM(D14:D16)</f>
        <v>204344</v>
      </c>
      <c r="E17" s="39"/>
    </row>
    <row r="18" spans="1:5" ht="41.25" customHeight="1" x14ac:dyDescent="0.2">
      <c r="A18" s="365"/>
      <c r="B18" s="319"/>
      <c r="C18" s="7" t="s">
        <v>614</v>
      </c>
      <c r="D18" s="67">
        <v>234615.47</v>
      </c>
      <c r="E18" s="40" t="s">
        <v>142</v>
      </c>
    </row>
    <row r="19" spans="1:5" ht="30.75" customHeight="1" x14ac:dyDescent="0.2">
      <c r="A19" s="365"/>
      <c r="B19" s="319"/>
      <c r="C19" s="9" t="s">
        <v>133</v>
      </c>
      <c r="D19" s="69">
        <f>SUM(D18)</f>
        <v>234615.47</v>
      </c>
      <c r="E19" s="40" t="s">
        <v>142</v>
      </c>
    </row>
    <row r="20" spans="1:5" ht="30" customHeight="1" x14ac:dyDescent="0.2">
      <c r="A20" s="365"/>
      <c r="B20" s="319"/>
      <c r="C20" s="7" t="s">
        <v>615</v>
      </c>
      <c r="D20" s="70">
        <f>400000-D18</f>
        <v>165384.53</v>
      </c>
      <c r="E20" s="40" t="s">
        <v>142</v>
      </c>
    </row>
    <row r="21" spans="1:5" ht="153.75" customHeight="1" x14ac:dyDescent="0.2">
      <c r="A21" s="365"/>
      <c r="B21" s="319"/>
      <c r="C21" s="7" t="s">
        <v>616</v>
      </c>
      <c r="D21" s="70">
        <v>80000</v>
      </c>
      <c r="E21" s="41" t="s">
        <v>142</v>
      </c>
    </row>
    <row r="22" spans="1:5" ht="39.75" customHeight="1" x14ac:dyDescent="0.2">
      <c r="A22" s="365"/>
      <c r="B22" s="319"/>
      <c r="C22" s="7" t="s">
        <v>20</v>
      </c>
      <c r="D22" s="64">
        <v>223087.49</v>
      </c>
      <c r="E22" s="41" t="s">
        <v>142</v>
      </c>
    </row>
    <row r="23" spans="1:5" ht="43.5" customHeight="1" x14ac:dyDescent="0.2">
      <c r="A23" s="365"/>
      <c r="B23" s="319"/>
      <c r="C23" s="7" t="s">
        <v>21</v>
      </c>
      <c r="D23" s="64">
        <v>16240</v>
      </c>
      <c r="E23" s="41" t="s">
        <v>142</v>
      </c>
    </row>
    <row r="24" spans="1:5" ht="39" customHeight="1" x14ac:dyDescent="0.2">
      <c r="A24" s="365"/>
      <c r="B24" s="319"/>
      <c r="C24" s="7" t="s">
        <v>617</v>
      </c>
      <c r="D24" s="64">
        <f>205777.88-1319.59</f>
        <v>204458.29</v>
      </c>
      <c r="E24" s="41" t="s">
        <v>142</v>
      </c>
    </row>
    <row r="25" spans="1:5" ht="32.25" customHeight="1" x14ac:dyDescent="0.2">
      <c r="A25" s="365"/>
      <c r="B25" s="319"/>
      <c r="C25" s="7" t="s">
        <v>22</v>
      </c>
      <c r="D25" s="64">
        <v>25000</v>
      </c>
      <c r="E25" s="41" t="s">
        <v>142</v>
      </c>
    </row>
    <row r="26" spans="1:5" ht="26.25" customHeight="1" x14ac:dyDescent="0.2">
      <c r="A26" s="365"/>
      <c r="B26" s="319"/>
      <c r="C26" s="7" t="s">
        <v>23</v>
      </c>
      <c r="D26" s="64">
        <v>10000</v>
      </c>
      <c r="E26" s="41" t="s">
        <v>142</v>
      </c>
    </row>
    <row r="27" spans="1:5" ht="40.5" customHeight="1" x14ac:dyDescent="0.2">
      <c r="A27" s="365"/>
      <c r="B27" s="319"/>
      <c r="C27" s="7" t="s">
        <v>24</v>
      </c>
      <c r="D27" s="64">
        <v>450000</v>
      </c>
      <c r="E27" s="41" t="s">
        <v>142</v>
      </c>
    </row>
    <row r="28" spans="1:5" ht="32.25" customHeight="1" x14ac:dyDescent="0.2">
      <c r="A28" s="365"/>
      <c r="B28" s="319"/>
      <c r="C28" s="7" t="s">
        <v>618</v>
      </c>
      <c r="D28" s="64">
        <f>700000-24358.2</f>
        <v>675641.8</v>
      </c>
      <c r="E28" s="41" t="s">
        <v>142</v>
      </c>
    </row>
    <row r="29" spans="1:5" ht="42" customHeight="1" x14ac:dyDescent="0.2">
      <c r="A29" s="365"/>
      <c r="B29" s="319"/>
      <c r="C29" s="7" t="s">
        <v>25</v>
      </c>
      <c r="D29" s="64">
        <v>60000</v>
      </c>
      <c r="E29" s="41" t="s">
        <v>142</v>
      </c>
    </row>
    <row r="30" spans="1:5" ht="39" customHeight="1" x14ac:dyDescent="0.2">
      <c r="A30" s="365"/>
      <c r="B30" s="319"/>
      <c r="C30" s="7" t="s">
        <v>26</v>
      </c>
      <c r="D30" s="64">
        <v>180000</v>
      </c>
      <c r="E30" s="41" t="s">
        <v>142</v>
      </c>
    </row>
    <row r="31" spans="1:5" ht="39.75" customHeight="1" x14ac:dyDescent="0.2">
      <c r="A31" s="365"/>
      <c r="B31" s="319"/>
      <c r="C31" s="7" t="s">
        <v>619</v>
      </c>
      <c r="D31" s="64">
        <v>600000</v>
      </c>
      <c r="E31" s="41" t="s">
        <v>142</v>
      </c>
    </row>
    <row r="32" spans="1:5" ht="31.5" customHeight="1" x14ac:dyDescent="0.2">
      <c r="A32" s="365"/>
      <c r="B32" s="319"/>
      <c r="C32" s="7" t="s">
        <v>27</v>
      </c>
      <c r="D32" s="64">
        <v>650000</v>
      </c>
      <c r="E32" s="41" t="s">
        <v>142</v>
      </c>
    </row>
    <row r="33" spans="1:5" ht="51.75" customHeight="1" x14ac:dyDescent="0.2">
      <c r="A33" s="365"/>
      <c r="B33" s="319"/>
      <c r="C33" s="7" t="s">
        <v>28</v>
      </c>
      <c r="D33" s="70">
        <v>320000</v>
      </c>
      <c r="E33" s="41" t="s">
        <v>142</v>
      </c>
    </row>
    <row r="34" spans="1:5" ht="39.75" customHeight="1" x14ac:dyDescent="0.2">
      <c r="A34" s="365"/>
      <c r="B34" s="319"/>
      <c r="C34" s="7" t="s">
        <v>80</v>
      </c>
      <c r="D34" s="70">
        <v>35383.68</v>
      </c>
      <c r="E34" s="41" t="s">
        <v>142</v>
      </c>
    </row>
    <row r="35" spans="1:5" ht="28.5" customHeight="1" x14ac:dyDescent="0.2">
      <c r="A35" s="365"/>
      <c r="B35" s="319"/>
      <c r="C35" s="7" t="s">
        <v>78</v>
      </c>
      <c r="D35" s="70">
        <v>102000</v>
      </c>
      <c r="E35" s="41" t="s">
        <v>142</v>
      </c>
    </row>
    <row r="36" spans="1:5" ht="48.75" customHeight="1" x14ac:dyDescent="0.2">
      <c r="A36" s="365"/>
      <c r="B36" s="319"/>
      <c r="C36" s="44" t="s">
        <v>131</v>
      </c>
      <c r="D36" s="45">
        <f>SUM(D20:D35)</f>
        <v>3797195.7900000005</v>
      </c>
      <c r="E36" s="11"/>
    </row>
    <row r="37" spans="1:5" ht="25.5" customHeight="1" x14ac:dyDescent="0.2">
      <c r="A37" s="365"/>
      <c r="B37" s="319"/>
      <c r="C37" s="7" t="s">
        <v>132</v>
      </c>
      <c r="D37" s="70">
        <v>248810.8</v>
      </c>
      <c r="E37" s="90" t="s">
        <v>142</v>
      </c>
    </row>
    <row r="38" spans="1:5" ht="26.25" customHeight="1" x14ac:dyDescent="0.2">
      <c r="A38" s="365"/>
      <c r="B38" s="319"/>
      <c r="C38" s="13" t="s">
        <v>83</v>
      </c>
      <c r="D38" s="70">
        <v>60000</v>
      </c>
      <c r="E38" s="90" t="s">
        <v>142</v>
      </c>
    </row>
    <row r="39" spans="1:5" ht="38.25" customHeight="1" thickBot="1" x14ac:dyDescent="0.25">
      <c r="A39" s="365"/>
      <c r="B39" s="320"/>
      <c r="C39" s="47" t="s">
        <v>620</v>
      </c>
      <c r="D39" s="71">
        <f>SUM(D36:D38)</f>
        <v>4106006.5900000003</v>
      </c>
      <c r="E39" s="42"/>
    </row>
    <row r="40" spans="1:5" ht="27" customHeight="1" x14ac:dyDescent="0.2">
      <c r="A40" s="365"/>
      <c r="B40" s="322" t="s">
        <v>29</v>
      </c>
      <c r="C40" s="6" t="s">
        <v>30</v>
      </c>
      <c r="D40" s="72">
        <v>26000</v>
      </c>
      <c r="E40" s="91" t="s">
        <v>143</v>
      </c>
    </row>
    <row r="41" spans="1:5" ht="41.25" customHeight="1" x14ac:dyDescent="0.2">
      <c r="A41" s="365"/>
      <c r="B41" s="323"/>
      <c r="C41" s="7" t="s">
        <v>621</v>
      </c>
      <c r="D41" s="70">
        <v>180000</v>
      </c>
      <c r="E41" s="92" t="s">
        <v>31</v>
      </c>
    </row>
    <row r="42" spans="1:5" ht="36.75" customHeight="1" x14ac:dyDescent="0.2">
      <c r="A42" s="365"/>
      <c r="B42" s="323"/>
      <c r="C42" s="7" t="s">
        <v>622</v>
      </c>
      <c r="D42" s="64">
        <v>1000000</v>
      </c>
      <c r="E42" s="93" t="s">
        <v>32</v>
      </c>
    </row>
    <row r="43" spans="1:5" ht="30" customHeight="1" x14ac:dyDescent="0.2">
      <c r="A43" s="365"/>
      <c r="B43" s="323"/>
      <c r="C43" s="7" t="s">
        <v>33</v>
      </c>
      <c r="D43" s="64">
        <v>21000</v>
      </c>
      <c r="E43" s="93" t="s">
        <v>34</v>
      </c>
    </row>
    <row r="44" spans="1:5" ht="33" customHeight="1" x14ac:dyDescent="0.2">
      <c r="A44" s="365"/>
      <c r="B44" s="323"/>
      <c r="C44" s="7" t="s">
        <v>35</v>
      </c>
      <c r="D44" s="64">
        <v>43200</v>
      </c>
      <c r="E44" s="93" t="s">
        <v>34</v>
      </c>
    </row>
    <row r="45" spans="1:5" ht="28.5" customHeight="1" x14ac:dyDescent="0.2">
      <c r="A45" s="365"/>
      <c r="B45" s="323"/>
      <c r="C45" s="7" t="s">
        <v>36</v>
      </c>
      <c r="D45" s="64">
        <v>5000</v>
      </c>
      <c r="E45" s="93" t="s">
        <v>34</v>
      </c>
    </row>
    <row r="46" spans="1:5" s="5" customFormat="1" ht="25.5" customHeight="1" x14ac:dyDescent="0.2">
      <c r="A46" s="365"/>
      <c r="B46" s="323"/>
      <c r="C46" s="13" t="s">
        <v>37</v>
      </c>
      <c r="D46" s="67">
        <v>25000</v>
      </c>
      <c r="E46" s="94" t="s">
        <v>38</v>
      </c>
    </row>
    <row r="47" spans="1:5" s="5" customFormat="1" ht="30" customHeight="1" x14ac:dyDescent="0.2">
      <c r="A47" s="365"/>
      <c r="B47" s="323"/>
      <c r="C47" s="13" t="s">
        <v>39</v>
      </c>
      <c r="D47" s="67">
        <v>5000</v>
      </c>
      <c r="E47" s="94" t="s">
        <v>38</v>
      </c>
    </row>
    <row r="48" spans="1:5" s="5" customFormat="1" ht="21" customHeight="1" thickBot="1" x14ac:dyDescent="0.25">
      <c r="A48" s="366"/>
      <c r="B48" s="324"/>
      <c r="C48" s="46" t="s">
        <v>40</v>
      </c>
      <c r="D48" s="73">
        <f>SUM(D40:D47)</f>
        <v>1305200</v>
      </c>
      <c r="E48" s="14"/>
    </row>
    <row r="49" spans="1:5" ht="22.5" customHeight="1" thickBot="1" x14ac:dyDescent="0.25">
      <c r="A49" s="98"/>
      <c r="B49" s="15"/>
      <c r="C49" s="115" t="s">
        <v>623</v>
      </c>
      <c r="D49" s="116">
        <f>D13+D17+D19+D39+D48</f>
        <v>5855166.0600000005</v>
      </c>
      <c r="E49" s="17"/>
    </row>
    <row r="50" spans="1:5" ht="25.5" customHeight="1" thickBot="1" x14ac:dyDescent="0.25">
      <c r="A50" s="325" t="s">
        <v>41</v>
      </c>
      <c r="B50" s="326"/>
      <c r="C50" s="326"/>
      <c r="D50" s="326"/>
      <c r="E50" s="327"/>
    </row>
    <row r="51" spans="1:5" ht="27.75" customHeight="1" x14ac:dyDescent="0.2">
      <c r="A51" s="364">
        <v>2</v>
      </c>
      <c r="B51" s="328" t="s">
        <v>42</v>
      </c>
      <c r="C51" s="12" t="s">
        <v>135</v>
      </c>
      <c r="D51" s="84">
        <f>'[1]PROYECTOS DE INVEST NUEV'!V30</f>
        <v>743899.79</v>
      </c>
      <c r="E51" s="95" t="s">
        <v>43</v>
      </c>
    </row>
    <row r="52" spans="1:5" ht="49.5" customHeight="1" x14ac:dyDescent="0.2">
      <c r="A52" s="365"/>
      <c r="B52" s="328"/>
      <c r="C52" s="7" t="s">
        <v>134</v>
      </c>
      <c r="D52" s="74">
        <v>44868.26</v>
      </c>
      <c r="E52" s="92" t="s">
        <v>43</v>
      </c>
    </row>
    <row r="53" spans="1:5" ht="32.25" customHeight="1" x14ac:dyDescent="0.2">
      <c r="A53" s="365"/>
      <c r="B53" s="328"/>
      <c r="C53" s="7" t="s">
        <v>44</v>
      </c>
      <c r="D53" s="74">
        <v>10000</v>
      </c>
      <c r="E53" s="92" t="s">
        <v>43</v>
      </c>
    </row>
    <row r="54" spans="1:5" ht="44.25" customHeight="1" x14ac:dyDescent="0.2">
      <c r="A54" s="365"/>
      <c r="B54" s="328"/>
      <c r="C54" s="7" t="s">
        <v>45</v>
      </c>
      <c r="D54" s="74">
        <v>20000</v>
      </c>
      <c r="E54" s="92" t="s">
        <v>43</v>
      </c>
    </row>
    <row r="55" spans="1:5" ht="33" customHeight="1" x14ac:dyDescent="0.2">
      <c r="A55" s="365"/>
      <c r="B55" s="328"/>
      <c r="C55" s="7" t="s">
        <v>46</v>
      </c>
      <c r="D55" s="74">
        <v>10000</v>
      </c>
      <c r="E55" s="92" t="s">
        <v>47</v>
      </c>
    </row>
    <row r="56" spans="1:5" ht="30.75" customHeight="1" x14ac:dyDescent="0.2">
      <c r="A56" s="365"/>
      <c r="B56" s="328"/>
      <c r="C56" s="7" t="s">
        <v>48</v>
      </c>
      <c r="D56" s="74">
        <v>35000</v>
      </c>
      <c r="E56" s="92" t="s">
        <v>49</v>
      </c>
    </row>
    <row r="57" spans="1:5" ht="21" customHeight="1" thickBot="1" x14ac:dyDescent="0.25">
      <c r="A57" s="365"/>
      <c r="B57" s="328"/>
      <c r="C57" s="105" t="s">
        <v>50</v>
      </c>
      <c r="D57" s="106">
        <f>SUM(D51:D56)</f>
        <v>863768.05</v>
      </c>
      <c r="E57" s="96"/>
    </row>
    <row r="58" spans="1:5" ht="27.75" customHeight="1" x14ac:dyDescent="0.2">
      <c r="A58" s="365"/>
      <c r="B58" s="329" t="s">
        <v>51</v>
      </c>
      <c r="C58" s="7" t="s">
        <v>52</v>
      </c>
      <c r="D58" s="107">
        <v>30000</v>
      </c>
      <c r="E58" s="43" t="s">
        <v>43</v>
      </c>
    </row>
    <row r="59" spans="1:5" ht="25.5" customHeight="1" x14ac:dyDescent="0.2">
      <c r="A59" s="365"/>
      <c r="B59" s="328"/>
      <c r="C59" s="7" t="s">
        <v>53</v>
      </c>
      <c r="D59" s="74">
        <v>20000</v>
      </c>
      <c r="E59" s="92" t="s">
        <v>54</v>
      </c>
    </row>
    <row r="60" spans="1:5" ht="20.25" customHeight="1" thickBot="1" x14ac:dyDescent="0.25">
      <c r="A60" s="366"/>
      <c r="B60" s="330"/>
      <c r="C60" s="108" t="s">
        <v>55</v>
      </c>
      <c r="D60" s="109">
        <f>SUM(D58:D59)</f>
        <v>50000</v>
      </c>
      <c r="E60" s="11"/>
    </row>
    <row r="61" spans="1:5" ht="25.5" customHeight="1" thickBot="1" x14ac:dyDescent="0.25">
      <c r="A61" s="110"/>
      <c r="B61" s="111"/>
      <c r="C61" s="16" t="s">
        <v>56</v>
      </c>
      <c r="D61" s="104">
        <f>D57+D60</f>
        <v>913768.05</v>
      </c>
      <c r="E61" s="17"/>
    </row>
    <row r="62" spans="1:5" s="5" customFormat="1" ht="25.5" customHeight="1" thickBot="1" x14ac:dyDescent="0.25">
      <c r="A62" s="331" t="s">
        <v>57</v>
      </c>
      <c r="B62" s="332"/>
      <c r="C62" s="332"/>
      <c r="D62" s="332"/>
      <c r="E62" s="333"/>
    </row>
    <row r="63" spans="1:5" ht="36.75" customHeight="1" x14ac:dyDescent="0.2">
      <c r="A63" s="364">
        <v>3</v>
      </c>
      <c r="B63" s="367" t="s">
        <v>58</v>
      </c>
      <c r="C63" s="21" t="s">
        <v>59</v>
      </c>
      <c r="D63" s="72">
        <f>69000+7044.08</f>
        <v>76044.08</v>
      </c>
      <c r="E63" s="95" t="s">
        <v>60</v>
      </c>
    </row>
    <row r="64" spans="1:5" ht="26.25" customHeight="1" x14ac:dyDescent="0.2">
      <c r="A64" s="365"/>
      <c r="B64" s="368"/>
      <c r="C64" s="22" t="s">
        <v>61</v>
      </c>
      <c r="D64" s="70">
        <v>9661</v>
      </c>
      <c r="E64" s="92" t="s">
        <v>60</v>
      </c>
    </row>
    <row r="65" spans="1:5" ht="30" customHeight="1" x14ac:dyDescent="0.2">
      <c r="A65" s="365"/>
      <c r="B65" s="368"/>
      <c r="C65" s="22" t="s">
        <v>62</v>
      </c>
      <c r="D65" s="70">
        <f>22507.2-11782.4</f>
        <v>10724.800000000001</v>
      </c>
      <c r="E65" s="92" t="s">
        <v>60</v>
      </c>
    </row>
    <row r="66" spans="1:5" ht="39.75" customHeight="1" x14ac:dyDescent="0.2">
      <c r="A66" s="365"/>
      <c r="B66" s="368"/>
      <c r="C66" s="22" t="s">
        <v>63</v>
      </c>
      <c r="D66" s="70">
        <v>2000</v>
      </c>
      <c r="E66" s="92" t="s">
        <v>60</v>
      </c>
    </row>
    <row r="67" spans="1:5" ht="20.25" customHeight="1" x14ac:dyDescent="0.2">
      <c r="A67" s="365"/>
      <c r="B67" s="368"/>
      <c r="C67" s="23" t="s">
        <v>64</v>
      </c>
      <c r="D67" s="69">
        <f>SUM(D63:D66)</f>
        <v>98429.88</v>
      </c>
      <c r="E67" s="51"/>
    </row>
    <row r="68" spans="1:5" ht="29.25" customHeight="1" x14ac:dyDescent="0.2">
      <c r="A68" s="365"/>
      <c r="B68" s="368"/>
      <c r="C68" s="19" t="s">
        <v>65</v>
      </c>
      <c r="D68" s="70">
        <v>110000</v>
      </c>
      <c r="E68" s="92" t="s">
        <v>82</v>
      </c>
    </row>
    <row r="69" spans="1:5" ht="64.5" customHeight="1" x14ac:dyDescent="0.2">
      <c r="A69" s="365"/>
      <c r="B69" s="368"/>
      <c r="C69" s="19" t="s">
        <v>129</v>
      </c>
      <c r="D69" s="70">
        <v>450000</v>
      </c>
      <c r="E69" s="311" t="s">
        <v>66</v>
      </c>
    </row>
    <row r="70" spans="1:5" ht="19.5" customHeight="1" x14ac:dyDescent="0.2">
      <c r="A70" s="365"/>
      <c r="B70" s="368"/>
      <c r="C70" s="99" t="s">
        <v>149</v>
      </c>
      <c r="D70" s="75">
        <v>13433.1</v>
      </c>
      <c r="E70" s="312"/>
    </row>
    <row r="71" spans="1:5" ht="27.75" customHeight="1" thickBot="1" x14ac:dyDescent="0.25">
      <c r="A71" s="365"/>
      <c r="B71" s="368"/>
      <c r="C71" s="99" t="s">
        <v>624</v>
      </c>
      <c r="D71" s="75">
        <v>12755.55</v>
      </c>
      <c r="E71" s="97" t="s">
        <v>625</v>
      </c>
    </row>
    <row r="72" spans="1:5" ht="20.25" customHeight="1" thickBot="1" x14ac:dyDescent="0.25">
      <c r="A72" s="366"/>
      <c r="B72" s="369"/>
      <c r="C72" s="48" t="s">
        <v>67</v>
      </c>
      <c r="D72" s="103">
        <f>D68+D69+D70+D71</f>
        <v>586188.65</v>
      </c>
      <c r="E72" s="11"/>
    </row>
    <row r="73" spans="1:5" ht="25.5" customHeight="1" thickBot="1" x14ac:dyDescent="0.25">
      <c r="A73" s="98"/>
      <c r="B73" s="102"/>
      <c r="C73" s="16" t="s">
        <v>68</v>
      </c>
      <c r="D73" s="104">
        <f>D67+D72</f>
        <v>684618.53</v>
      </c>
      <c r="E73" s="17"/>
    </row>
    <row r="74" spans="1:5" s="5" customFormat="1" ht="25.5" customHeight="1" thickBot="1" x14ac:dyDescent="0.25">
      <c r="A74" s="341" t="s">
        <v>69</v>
      </c>
      <c r="B74" s="342"/>
      <c r="C74" s="342"/>
      <c r="D74" s="342"/>
      <c r="E74" s="343"/>
    </row>
    <row r="75" spans="1:5" ht="33" customHeight="1" x14ac:dyDescent="0.2">
      <c r="A75" s="361">
        <v>4</v>
      </c>
      <c r="B75" s="358" t="s">
        <v>70</v>
      </c>
      <c r="C75" s="18" t="s">
        <v>137</v>
      </c>
      <c r="D75" s="72">
        <v>34895231.009999998</v>
      </c>
      <c r="E75" s="52" t="s">
        <v>71</v>
      </c>
    </row>
    <row r="76" spans="1:5" ht="53.25" customHeight="1" x14ac:dyDescent="0.2">
      <c r="A76" s="362"/>
      <c r="B76" s="359"/>
      <c r="C76" s="19" t="s">
        <v>138</v>
      </c>
      <c r="D76" s="70">
        <v>10610882.99</v>
      </c>
      <c r="E76" s="41" t="s">
        <v>71</v>
      </c>
    </row>
    <row r="77" spans="1:5" ht="35.25" customHeight="1" x14ac:dyDescent="0.2">
      <c r="A77" s="362"/>
      <c r="B77" s="359"/>
      <c r="C77" s="19" t="s">
        <v>72</v>
      </c>
      <c r="D77" s="76">
        <v>1807400</v>
      </c>
      <c r="E77" s="41" t="s">
        <v>71</v>
      </c>
    </row>
    <row r="78" spans="1:5" ht="48.75" customHeight="1" x14ac:dyDescent="0.2">
      <c r="A78" s="362"/>
      <c r="B78" s="359"/>
      <c r="C78" s="19" t="s">
        <v>73</v>
      </c>
      <c r="D78" s="76">
        <v>450000</v>
      </c>
      <c r="E78" s="41" t="s">
        <v>71</v>
      </c>
    </row>
    <row r="79" spans="1:5" ht="20.25" customHeight="1" x14ac:dyDescent="0.2">
      <c r="A79" s="362"/>
      <c r="B79" s="359"/>
      <c r="C79" s="23" t="s">
        <v>74</v>
      </c>
      <c r="D79" s="60">
        <f>D75+D76+D77+D78</f>
        <v>47763514</v>
      </c>
      <c r="E79" s="41"/>
    </row>
    <row r="80" spans="1:5" s="24" customFormat="1" ht="39" customHeight="1" x14ac:dyDescent="0.2">
      <c r="A80" s="362"/>
      <c r="B80" s="359"/>
      <c r="C80" s="19" t="s">
        <v>75</v>
      </c>
      <c r="D80" s="77">
        <v>10000</v>
      </c>
      <c r="E80" s="41" t="s">
        <v>71</v>
      </c>
    </row>
    <row r="81" spans="1:5" s="24" customFormat="1" ht="49.5" customHeight="1" x14ac:dyDescent="0.2">
      <c r="A81" s="362"/>
      <c r="B81" s="359"/>
      <c r="C81" s="19" t="s">
        <v>76</v>
      </c>
      <c r="D81" s="77">
        <v>6000</v>
      </c>
      <c r="E81" s="41" t="s">
        <v>77</v>
      </c>
    </row>
    <row r="82" spans="1:5" ht="30" customHeight="1" x14ac:dyDescent="0.2">
      <c r="A82" s="362"/>
      <c r="B82" s="359"/>
      <c r="C82" s="100" t="s">
        <v>136</v>
      </c>
      <c r="D82" s="70">
        <v>159000</v>
      </c>
      <c r="E82" s="53" t="s">
        <v>77</v>
      </c>
    </row>
    <row r="83" spans="1:5" ht="40.5" customHeight="1" x14ac:dyDescent="0.2">
      <c r="A83" s="362"/>
      <c r="B83" s="359"/>
      <c r="C83" s="19" t="s">
        <v>79</v>
      </c>
      <c r="D83" s="70">
        <v>60000</v>
      </c>
      <c r="E83" s="53" t="s">
        <v>77</v>
      </c>
    </row>
    <row r="84" spans="1:5" ht="48" customHeight="1" x14ac:dyDescent="0.2">
      <c r="A84" s="362"/>
      <c r="B84" s="359"/>
      <c r="C84" s="25" t="s">
        <v>81</v>
      </c>
      <c r="D84" s="70">
        <v>1200</v>
      </c>
      <c r="E84" s="54" t="s">
        <v>82</v>
      </c>
    </row>
    <row r="85" spans="1:5" ht="52.5" customHeight="1" x14ac:dyDescent="0.2">
      <c r="A85" s="362"/>
      <c r="B85" s="359"/>
      <c r="C85" s="22" t="s">
        <v>150</v>
      </c>
      <c r="D85" s="70">
        <v>6605</v>
      </c>
      <c r="E85" s="54" t="s">
        <v>82</v>
      </c>
    </row>
    <row r="86" spans="1:5" ht="48" customHeight="1" x14ac:dyDescent="0.2">
      <c r="A86" s="362"/>
      <c r="B86" s="359"/>
      <c r="C86" s="19" t="s">
        <v>126</v>
      </c>
      <c r="D86" s="70">
        <v>300000</v>
      </c>
      <c r="E86" s="54" t="s">
        <v>82</v>
      </c>
    </row>
    <row r="87" spans="1:5" ht="34.5" customHeight="1" x14ac:dyDescent="0.2">
      <c r="A87" s="362"/>
      <c r="B87" s="359"/>
      <c r="C87" s="22" t="s">
        <v>84</v>
      </c>
      <c r="D87" s="78">
        <v>120000</v>
      </c>
      <c r="E87" s="54" t="s">
        <v>82</v>
      </c>
    </row>
    <row r="88" spans="1:5" ht="47.25" customHeight="1" x14ac:dyDescent="0.2">
      <c r="A88" s="362"/>
      <c r="B88" s="359"/>
      <c r="C88" s="19" t="s">
        <v>85</v>
      </c>
      <c r="D88" s="78">
        <v>115304.03</v>
      </c>
      <c r="E88" s="54" t="s">
        <v>82</v>
      </c>
    </row>
    <row r="89" spans="1:5" ht="53.25" customHeight="1" x14ac:dyDescent="0.2">
      <c r="A89" s="362"/>
      <c r="B89" s="359"/>
      <c r="C89" s="19" t="s">
        <v>86</v>
      </c>
      <c r="D89" s="78">
        <v>16892.75</v>
      </c>
      <c r="E89" s="54" t="s">
        <v>82</v>
      </c>
    </row>
    <row r="90" spans="1:5" ht="63.75" customHeight="1" x14ac:dyDescent="0.2">
      <c r="A90" s="362"/>
      <c r="B90" s="359"/>
      <c r="C90" s="19" t="s">
        <v>626</v>
      </c>
      <c r="D90" s="78">
        <v>252608.97</v>
      </c>
      <c r="E90" s="54" t="s">
        <v>82</v>
      </c>
    </row>
    <row r="91" spans="1:5" ht="36" customHeight="1" x14ac:dyDescent="0.2">
      <c r="A91" s="362"/>
      <c r="B91" s="359"/>
      <c r="C91" s="19" t="s">
        <v>87</v>
      </c>
      <c r="D91" s="78">
        <v>20000</v>
      </c>
      <c r="E91" s="55" t="s">
        <v>82</v>
      </c>
    </row>
    <row r="92" spans="1:5" ht="36" customHeight="1" x14ac:dyDescent="0.2">
      <c r="A92" s="362"/>
      <c r="B92" s="359"/>
      <c r="C92" s="19" t="s">
        <v>88</v>
      </c>
      <c r="D92" s="78">
        <v>38147.879999999997</v>
      </c>
      <c r="E92" s="55" t="s">
        <v>82</v>
      </c>
    </row>
    <row r="93" spans="1:5" ht="36" customHeight="1" x14ac:dyDescent="0.2">
      <c r="A93" s="362"/>
      <c r="B93" s="359"/>
      <c r="C93" s="19" t="s">
        <v>627</v>
      </c>
      <c r="D93" s="78">
        <v>50000</v>
      </c>
      <c r="E93" s="55" t="s">
        <v>82</v>
      </c>
    </row>
    <row r="94" spans="1:5" ht="36" customHeight="1" x14ac:dyDescent="0.2">
      <c r="A94" s="362"/>
      <c r="B94" s="359"/>
      <c r="C94" s="19" t="s">
        <v>139</v>
      </c>
      <c r="D94" s="79">
        <v>847960.01</v>
      </c>
      <c r="E94" s="55" t="s">
        <v>82</v>
      </c>
    </row>
    <row r="95" spans="1:5" ht="36" customHeight="1" x14ac:dyDescent="0.2">
      <c r="A95" s="362"/>
      <c r="B95" s="359"/>
      <c r="C95" s="114" t="s">
        <v>151</v>
      </c>
      <c r="D95" s="79">
        <v>141630</v>
      </c>
      <c r="E95" s="54" t="s">
        <v>82</v>
      </c>
    </row>
    <row r="96" spans="1:5" ht="40.5" customHeight="1" x14ac:dyDescent="0.2">
      <c r="A96" s="362"/>
      <c r="B96" s="359"/>
      <c r="C96" s="22" t="s">
        <v>127</v>
      </c>
      <c r="D96" s="78">
        <v>562884.56999999995</v>
      </c>
      <c r="E96" s="54" t="s">
        <v>82</v>
      </c>
    </row>
    <row r="97" spans="1:5" ht="20.25" customHeight="1" x14ac:dyDescent="0.2">
      <c r="A97" s="362"/>
      <c r="B97" s="359"/>
      <c r="C97" s="26" t="s">
        <v>89</v>
      </c>
      <c r="D97" s="69">
        <f>SUM(D80:D96)</f>
        <v>2708233.2099999995</v>
      </c>
      <c r="E97" s="85"/>
    </row>
    <row r="98" spans="1:5" ht="39" customHeight="1" x14ac:dyDescent="0.2">
      <c r="A98" s="362"/>
      <c r="B98" s="359"/>
      <c r="C98" s="19" t="s">
        <v>628</v>
      </c>
      <c r="D98" s="70">
        <v>17000</v>
      </c>
      <c r="E98" s="54" t="s">
        <v>90</v>
      </c>
    </row>
    <row r="99" spans="1:5" ht="33.75" customHeight="1" x14ac:dyDescent="0.2">
      <c r="A99" s="362"/>
      <c r="B99" s="359"/>
      <c r="C99" s="19" t="s">
        <v>91</v>
      </c>
      <c r="D99" s="70">
        <v>32000</v>
      </c>
      <c r="E99" s="54" t="s">
        <v>90</v>
      </c>
    </row>
    <row r="100" spans="1:5" ht="45.75" customHeight="1" x14ac:dyDescent="0.2">
      <c r="A100" s="362"/>
      <c r="B100" s="359"/>
      <c r="C100" s="19" t="s">
        <v>92</v>
      </c>
      <c r="D100" s="70">
        <v>88000</v>
      </c>
      <c r="E100" s="54" t="s">
        <v>90</v>
      </c>
    </row>
    <row r="101" spans="1:5" ht="33.75" customHeight="1" x14ac:dyDescent="0.2">
      <c r="A101" s="362"/>
      <c r="B101" s="359"/>
      <c r="C101" s="19" t="s">
        <v>93</v>
      </c>
      <c r="D101" s="70">
        <v>150000</v>
      </c>
      <c r="E101" s="54" t="s">
        <v>90</v>
      </c>
    </row>
    <row r="102" spans="1:5" ht="45.75" customHeight="1" x14ac:dyDescent="0.2">
      <c r="A102" s="362"/>
      <c r="B102" s="359"/>
      <c r="C102" s="19" t="s">
        <v>629</v>
      </c>
      <c r="D102" s="70">
        <v>50000</v>
      </c>
      <c r="E102" s="54" t="s">
        <v>90</v>
      </c>
    </row>
    <row r="103" spans="1:5" ht="51.75" customHeight="1" x14ac:dyDescent="0.2">
      <c r="A103" s="362"/>
      <c r="B103" s="359"/>
      <c r="C103" s="19" t="s">
        <v>630</v>
      </c>
      <c r="D103" s="70">
        <v>9000</v>
      </c>
      <c r="E103" s="54" t="s">
        <v>90</v>
      </c>
    </row>
    <row r="104" spans="1:5" ht="53.25" customHeight="1" x14ac:dyDescent="0.2">
      <c r="A104" s="362"/>
      <c r="B104" s="359"/>
      <c r="C104" s="19" t="s">
        <v>94</v>
      </c>
      <c r="D104" s="70">
        <v>37000</v>
      </c>
      <c r="E104" s="54" t="s">
        <v>90</v>
      </c>
    </row>
    <row r="105" spans="1:5" ht="21" customHeight="1" x14ac:dyDescent="0.2">
      <c r="A105" s="362"/>
      <c r="B105" s="359"/>
      <c r="C105" s="23" t="s">
        <v>95</v>
      </c>
      <c r="D105" s="69">
        <f>SUM(D98:D104)</f>
        <v>383000</v>
      </c>
      <c r="E105" s="54"/>
    </row>
    <row r="106" spans="1:5" ht="54" customHeight="1" x14ac:dyDescent="0.2">
      <c r="A106" s="362"/>
      <c r="B106" s="359"/>
      <c r="C106" s="19" t="s">
        <v>96</v>
      </c>
      <c r="D106" s="70">
        <v>80000</v>
      </c>
      <c r="E106" s="54" t="s">
        <v>146</v>
      </c>
    </row>
    <row r="107" spans="1:5" ht="57.75" customHeight="1" x14ac:dyDescent="0.2">
      <c r="A107" s="362"/>
      <c r="B107" s="359"/>
      <c r="C107" s="19" t="s">
        <v>97</v>
      </c>
      <c r="D107" s="70">
        <v>3000</v>
      </c>
      <c r="E107" s="54" t="s">
        <v>146</v>
      </c>
    </row>
    <row r="108" spans="1:5" ht="20.25" customHeight="1" thickBot="1" x14ac:dyDescent="0.25">
      <c r="A108" s="363"/>
      <c r="B108" s="360"/>
      <c r="C108" s="118" t="s">
        <v>98</v>
      </c>
      <c r="D108" s="103">
        <f>SUM(D106:D107)</f>
        <v>83000</v>
      </c>
      <c r="E108" s="27"/>
    </row>
    <row r="109" spans="1:5" ht="45" customHeight="1" thickBot="1" x14ac:dyDescent="0.25">
      <c r="A109" s="101"/>
      <c r="B109" s="117"/>
      <c r="C109" s="16" t="s">
        <v>99</v>
      </c>
      <c r="D109" s="104">
        <f>D79+D97+D105+D108</f>
        <v>50937747.210000001</v>
      </c>
      <c r="E109" s="28"/>
    </row>
    <row r="110" spans="1:5" s="5" customFormat="1" ht="33" customHeight="1" thickBot="1" x14ac:dyDescent="0.25">
      <c r="A110" s="344" t="s">
        <v>100</v>
      </c>
      <c r="B110" s="345"/>
      <c r="C110" s="345"/>
      <c r="D110" s="345"/>
      <c r="E110" s="346"/>
    </row>
    <row r="111" spans="1:5" s="29" customFormat="1" ht="30" customHeight="1" x14ac:dyDescent="0.25">
      <c r="A111" s="347">
        <v>5</v>
      </c>
      <c r="B111" s="350" t="s">
        <v>101</v>
      </c>
      <c r="C111" s="6" t="s">
        <v>102</v>
      </c>
      <c r="D111" s="353">
        <v>11000</v>
      </c>
      <c r="E111" s="355" t="s">
        <v>144</v>
      </c>
    </row>
    <row r="112" spans="1:5" s="29" customFormat="1" ht="45.75" customHeight="1" thickBot="1" x14ac:dyDescent="0.3">
      <c r="A112" s="348"/>
      <c r="B112" s="351"/>
      <c r="C112" s="7" t="s">
        <v>103</v>
      </c>
      <c r="D112" s="354"/>
      <c r="E112" s="356"/>
    </row>
    <row r="113" spans="1:5" s="29" customFormat="1" ht="20.25" customHeight="1" thickBot="1" x14ac:dyDescent="0.3">
      <c r="A113" s="348"/>
      <c r="B113" s="351"/>
      <c r="C113" s="9" t="s">
        <v>140</v>
      </c>
      <c r="D113" s="60">
        <f>SUM(D111)</f>
        <v>11000</v>
      </c>
      <c r="E113" s="88"/>
    </row>
    <row r="114" spans="1:5" s="29" customFormat="1" ht="36.75" customHeight="1" x14ac:dyDescent="0.25">
      <c r="A114" s="348"/>
      <c r="B114" s="351"/>
      <c r="C114" s="7" t="s">
        <v>104</v>
      </c>
      <c r="D114" s="76">
        <f>30000-13474.85</f>
        <v>16525.150000000001</v>
      </c>
      <c r="E114" s="355" t="s">
        <v>105</v>
      </c>
    </row>
    <row r="115" spans="1:5" s="29" customFormat="1" ht="36.75" customHeight="1" x14ac:dyDescent="0.25">
      <c r="A115" s="348"/>
      <c r="B115" s="351"/>
      <c r="C115" s="7" t="s">
        <v>106</v>
      </c>
      <c r="D115" s="76">
        <v>3000</v>
      </c>
      <c r="E115" s="357"/>
    </row>
    <row r="116" spans="1:5" s="29" customFormat="1" ht="36.75" customHeight="1" x14ac:dyDescent="0.25">
      <c r="A116" s="348"/>
      <c r="B116" s="351"/>
      <c r="C116" s="7" t="s">
        <v>107</v>
      </c>
      <c r="D116" s="76">
        <v>5000</v>
      </c>
      <c r="E116" s="357"/>
    </row>
    <row r="117" spans="1:5" s="29" customFormat="1" ht="36.75" customHeight="1" x14ac:dyDescent="0.25">
      <c r="A117" s="348"/>
      <c r="B117" s="351"/>
      <c r="C117" s="7" t="s">
        <v>108</v>
      </c>
      <c r="D117" s="76">
        <v>7000</v>
      </c>
      <c r="E117" s="357"/>
    </row>
    <row r="118" spans="1:5" s="29" customFormat="1" ht="36.75" customHeight="1" x14ac:dyDescent="0.25">
      <c r="A118" s="348"/>
      <c r="B118" s="351"/>
      <c r="C118" s="7" t="s">
        <v>109</v>
      </c>
      <c r="D118" s="76">
        <v>8000</v>
      </c>
      <c r="E118" s="357"/>
    </row>
    <row r="119" spans="1:5" s="29" customFormat="1" ht="36.75" customHeight="1" x14ac:dyDescent="0.25">
      <c r="A119" s="348"/>
      <c r="B119" s="351"/>
      <c r="C119" s="7" t="s">
        <v>110</v>
      </c>
      <c r="D119" s="76">
        <v>9000</v>
      </c>
      <c r="E119" s="357"/>
    </row>
    <row r="120" spans="1:5" s="29" customFormat="1" ht="21.75" customHeight="1" x14ac:dyDescent="0.25">
      <c r="A120" s="348"/>
      <c r="B120" s="351"/>
      <c r="C120" s="7" t="s">
        <v>111</v>
      </c>
      <c r="D120" s="76">
        <v>5000</v>
      </c>
      <c r="E120" s="357"/>
    </row>
    <row r="121" spans="1:5" s="29" customFormat="1" ht="25.5" customHeight="1" x14ac:dyDescent="0.25">
      <c r="A121" s="348"/>
      <c r="B121" s="351"/>
      <c r="C121" s="7" t="s">
        <v>112</v>
      </c>
      <c r="D121" s="76">
        <v>5000</v>
      </c>
      <c r="E121" s="357"/>
    </row>
    <row r="122" spans="1:5" s="29" customFormat="1" ht="25.5" customHeight="1" x14ac:dyDescent="0.25">
      <c r="A122" s="348"/>
      <c r="B122" s="351"/>
      <c r="C122" s="7" t="s">
        <v>113</v>
      </c>
      <c r="D122" s="76">
        <v>4000</v>
      </c>
      <c r="E122" s="357"/>
    </row>
    <row r="123" spans="1:5" s="29" customFormat="1" ht="25.5" customHeight="1" x14ac:dyDescent="0.25">
      <c r="A123" s="348"/>
      <c r="B123" s="351"/>
      <c r="C123" s="7" t="s">
        <v>114</v>
      </c>
      <c r="D123" s="76">
        <v>2000</v>
      </c>
      <c r="E123" s="357"/>
    </row>
    <row r="124" spans="1:5" s="29" customFormat="1" ht="25.5" customHeight="1" x14ac:dyDescent="0.25">
      <c r="A124" s="348"/>
      <c r="B124" s="351"/>
      <c r="C124" s="7" t="s">
        <v>631</v>
      </c>
      <c r="D124" s="76">
        <v>3000</v>
      </c>
      <c r="E124" s="357"/>
    </row>
    <row r="125" spans="1:5" s="29" customFormat="1" ht="21" customHeight="1" x14ac:dyDescent="0.25">
      <c r="A125" s="348"/>
      <c r="B125" s="351"/>
      <c r="C125" s="7" t="s">
        <v>115</v>
      </c>
      <c r="D125" s="76">
        <v>3000</v>
      </c>
      <c r="E125" s="357"/>
    </row>
    <row r="126" spans="1:5" s="29" customFormat="1" ht="21" customHeight="1" x14ac:dyDescent="0.25">
      <c r="A126" s="348"/>
      <c r="B126" s="351"/>
      <c r="C126" s="7" t="s">
        <v>632</v>
      </c>
      <c r="D126" s="76">
        <v>1000</v>
      </c>
      <c r="E126" s="357"/>
    </row>
    <row r="127" spans="1:5" s="29" customFormat="1" ht="21" customHeight="1" x14ac:dyDescent="0.25">
      <c r="A127" s="348"/>
      <c r="B127" s="351"/>
      <c r="C127" s="7" t="s">
        <v>116</v>
      </c>
      <c r="D127" s="76">
        <v>3000</v>
      </c>
      <c r="E127" s="357"/>
    </row>
    <row r="128" spans="1:5" s="29" customFormat="1" ht="21" customHeight="1" x14ac:dyDescent="0.25">
      <c r="A128" s="348"/>
      <c r="B128" s="351"/>
      <c r="C128" s="7" t="s">
        <v>117</v>
      </c>
      <c r="D128" s="76">
        <v>2000</v>
      </c>
      <c r="E128" s="357"/>
    </row>
    <row r="129" spans="1:5" s="29" customFormat="1" ht="21" customHeight="1" x14ac:dyDescent="0.25">
      <c r="A129" s="348"/>
      <c r="B129" s="351"/>
      <c r="C129" s="7" t="s">
        <v>118</v>
      </c>
      <c r="D129" s="76">
        <v>11000</v>
      </c>
      <c r="E129" s="357"/>
    </row>
    <row r="130" spans="1:5" s="29" customFormat="1" ht="28.5" customHeight="1" x14ac:dyDescent="0.25">
      <c r="A130" s="348"/>
      <c r="B130" s="351"/>
      <c r="C130" s="7" t="s">
        <v>119</v>
      </c>
      <c r="D130" s="76">
        <v>11000</v>
      </c>
      <c r="E130" s="357"/>
    </row>
    <row r="131" spans="1:5" s="29" customFormat="1" ht="28.5" customHeight="1" x14ac:dyDescent="0.25">
      <c r="A131" s="348"/>
      <c r="B131" s="351"/>
      <c r="C131" s="7" t="s">
        <v>120</v>
      </c>
      <c r="D131" s="76">
        <v>7000</v>
      </c>
      <c r="E131" s="357"/>
    </row>
    <row r="132" spans="1:5" s="29" customFormat="1" ht="28.5" customHeight="1" x14ac:dyDescent="0.25">
      <c r="A132" s="348"/>
      <c r="B132" s="351"/>
      <c r="C132" s="7" t="s">
        <v>121</v>
      </c>
      <c r="D132" s="76">
        <v>11000</v>
      </c>
      <c r="E132" s="357"/>
    </row>
    <row r="133" spans="1:5" s="29" customFormat="1" ht="28.5" customHeight="1" x14ac:dyDescent="0.25">
      <c r="A133" s="348"/>
      <c r="B133" s="351"/>
      <c r="C133" s="7" t="s">
        <v>122</v>
      </c>
      <c r="D133" s="76">
        <v>11000</v>
      </c>
      <c r="E133" s="357"/>
    </row>
    <row r="134" spans="1:5" s="29" customFormat="1" ht="28.5" customHeight="1" x14ac:dyDescent="0.25">
      <c r="A134" s="348"/>
      <c r="B134" s="351"/>
      <c r="C134" s="7" t="s">
        <v>123</v>
      </c>
      <c r="D134" s="76">
        <v>8000</v>
      </c>
      <c r="E134" s="357"/>
    </row>
    <row r="135" spans="1:5" s="29" customFormat="1" ht="28.5" customHeight="1" thickBot="1" x14ac:dyDescent="0.3">
      <c r="A135" s="349"/>
      <c r="B135" s="352"/>
      <c r="C135" s="20" t="s">
        <v>124</v>
      </c>
      <c r="D135" s="89">
        <v>12000</v>
      </c>
      <c r="E135" s="356"/>
    </row>
    <row r="136" spans="1:5" s="29" customFormat="1" ht="20.25" customHeight="1" thickBot="1" x14ac:dyDescent="0.3">
      <c r="A136" s="36"/>
      <c r="B136" s="37"/>
      <c r="C136" s="86" t="s">
        <v>141</v>
      </c>
      <c r="D136" s="87">
        <f>SUM(D114:D135)</f>
        <v>147525.15</v>
      </c>
      <c r="E136" s="27"/>
    </row>
    <row r="137" spans="1:5" ht="25.5" customHeight="1" thickBot="1" x14ac:dyDescent="0.25">
      <c r="A137" s="30"/>
      <c r="B137" s="15"/>
      <c r="C137" s="31" t="s">
        <v>125</v>
      </c>
      <c r="D137" s="80">
        <f>D113+D136</f>
        <v>158525.15</v>
      </c>
      <c r="E137" s="17"/>
    </row>
    <row r="138" spans="1:5" ht="7.5" customHeight="1" thickBot="1" x14ac:dyDescent="0.25">
      <c r="A138" s="1"/>
      <c r="E138" s="4"/>
    </row>
    <row r="139" spans="1:5" ht="27" customHeight="1" thickBot="1" x14ac:dyDescent="0.25">
      <c r="A139" s="30"/>
      <c r="B139" s="15"/>
      <c r="C139" s="34" t="s">
        <v>128</v>
      </c>
      <c r="D139" s="82">
        <f>D49+D61+D73+D109+D137</f>
        <v>58549825</v>
      </c>
      <c r="E139" s="17"/>
    </row>
    <row r="140" spans="1:5" ht="10.5" customHeight="1" x14ac:dyDescent="0.2">
      <c r="A140" s="1"/>
      <c r="C140" s="3"/>
      <c r="D140" s="61"/>
      <c r="E140" s="4"/>
    </row>
    <row r="141" spans="1:5" ht="10.5" customHeight="1" x14ac:dyDescent="0.2">
      <c r="A141" s="1"/>
      <c r="C141" s="3"/>
      <c r="D141" s="61"/>
      <c r="E141" s="4"/>
    </row>
    <row r="142" spans="1:5" ht="10.5" customHeight="1" x14ac:dyDescent="0.2">
      <c r="A142" s="1"/>
      <c r="C142" s="3"/>
      <c r="D142" s="61"/>
      <c r="E142" s="4"/>
    </row>
    <row r="143" spans="1:5" ht="10.5" customHeight="1" x14ac:dyDescent="0.2">
      <c r="A143" s="1"/>
      <c r="C143" s="3"/>
      <c r="D143" s="61"/>
      <c r="E143" s="4"/>
    </row>
    <row r="144" spans="1:5" ht="10.5" customHeight="1" x14ac:dyDescent="0.2">
      <c r="A144" s="1"/>
      <c r="C144" s="3"/>
      <c r="D144" s="61"/>
      <c r="E144" s="4"/>
    </row>
    <row r="145" spans="1:5" ht="10.5" customHeight="1" x14ac:dyDescent="0.2">
      <c r="A145" s="1"/>
      <c r="C145" s="3"/>
      <c r="D145" s="61"/>
      <c r="E145" s="4"/>
    </row>
    <row r="146" spans="1:5" ht="10.5" customHeight="1" x14ac:dyDescent="0.2">
      <c r="A146" s="1"/>
      <c r="C146" s="3"/>
      <c r="D146" s="61"/>
      <c r="E146" s="4"/>
    </row>
    <row r="147" spans="1:5" ht="10.5" customHeight="1" x14ac:dyDescent="0.2">
      <c r="A147" s="1"/>
      <c r="C147" s="3"/>
      <c r="D147" s="61"/>
      <c r="E147" s="4"/>
    </row>
    <row r="148" spans="1:5" ht="10.5" customHeight="1" x14ac:dyDescent="0.2">
      <c r="A148" s="1"/>
      <c r="C148" s="3"/>
      <c r="D148" s="61"/>
      <c r="E148" s="4"/>
    </row>
    <row r="149" spans="1:5" ht="10.5" customHeight="1" x14ac:dyDescent="0.2">
      <c r="A149" s="1"/>
      <c r="C149" s="3"/>
      <c r="D149" s="61"/>
      <c r="E149" s="4"/>
    </row>
    <row r="150" spans="1:5" ht="17.25" customHeight="1" x14ac:dyDescent="0.2">
      <c r="A150" s="1"/>
      <c r="C150" s="3"/>
      <c r="D150" s="61"/>
      <c r="E150" s="4"/>
    </row>
    <row r="151" spans="1:5" s="112" customFormat="1" ht="16.5" customHeight="1" x14ac:dyDescent="0.3">
      <c r="A151" s="338" t="s">
        <v>147</v>
      </c>
      <c r="B151" s="338"/>
      <c r="C151" s="338"/>
      <c r="D151" s="338"/>
      <c r="E151" s="338"/>
    </row>
    <row r="152" spans="1:5" s="113" customFormat="1" ht="16.5" customHeight="1" x14ac:dyDescent="0.25">
      <c r="A152" s="339" t="s">
        <v>148</v>
      </c>
      <c r="B152" s="339"/>
      <c r="C152" s="339"/>
      <c r="D152" s="339"/>
      <c r="E152" s="339"/>
    </row>
    <row r="153" spans="1:5" ht="27" customHeight="1" x14ac:dyDescent="0.2">
      <c r="A153" s="1"/>
      <c r="B153" s="1"/>
      <c r="C153" s="1"/>
      <c r="D153" s="83"/>
      <c r="E153" s="4"/>
    </row>
    <row r="154" spans="1:5" ht="27" customHeight="1" x14ac:dyDescent="0.2">
      <c r="A154" s="1"/>
      <c r="B154" s="1"/>
      <c r="C154" s="3"/>
      <c r="D154" s="61"/>
      <c r="E154" s="4"/>
    </row>
    <row r="155" spans="1:5" ht="33" customHeight="1" x14ac:dyDescent="0.2">
      <c r="A155" s="1"/>
      <c r="B155" s="1"/>
      <c r="C155" s="1"/>
      <c r="D155" s="83"/>
      <c r="E155" s="1"/>
    </row>
    <row r="156" spans="1:5" x14ac:dyDescent="0.2">
      <c r="A156" s="1"/>
      <c r="C156" s="3"/>
      <c r="D156" s="61"/>
      <c r="E156" s="4"/>
    </row>
    <row r="157" spans="1:5" x14ac:dyDescent="0.2">
      <c r="A157" s="1"/>
      <c r="C157" s="1"/>
      <c r="D157" s="83"/>
      <c r="E157" s="4"/>
    </row>
    <row r="158" spans="1:5" x14ac:dyDescent="0.2">
      <c r="A158" s="1"/>
      <c r="C158" s="1"/>
      <c r="D158" s="83"/>
      <c r="E158" s="4"/>
    </row>
    <row r="159" spans="1:5" x14ac:dyDescent="0.2">
      <c r="A159" s="1"/>
      <c r="C159" s="3"/>
      <c r="D159" s="61"/>
      <c r="E159" s="4"/>
    </row>
    <row r="160" spans="1:5" x14ac:dyDescent="0.2">
      <c r="A160" s="1"/>
      <c r="C160" s="3"/>
      <c r="D160" s="61"/>
      <c r="E160" s="4"/>
    </row>
    <row r="161" spans="1:5" x14ac:dyDescent="0.2">
      <c r="A161" s="1"/>
      <c r="C161" s="3"/>
      <c r="D161" s="61"/>
      <c r="E161" s="4"/>
    </row>
    <row r="162" spans="1:5" x14ac:dyDescent="0.2">
      <c r="A162" s="1"/>
      <c r="C162" s="3"/>
      <c r="D162" s="61"/>
      <c r="E162" s="4"/>
    </row>
    <row r="163" spans="1:5" x14ac:dyDescent="0.2">
      <c r="A163" s="1"/>
      <c r="C163" s="3"/>
      <c r="D163" s="61"/>
      <c r="E163" s="4"/>
    </row>
    <row r="164" spans="1:5" x14ac:dyDescent="0.2">
      <c r="A164" s="1"/>
      <c r="C164" s="3"/>
      <c r="D164" s="61"/>
      <c r="E164" s="4"/>
    </row>
    <row r="165" spans="1:5" x14ac:dyDescent="0.2">
      <c r="A165" s="1"/>
      <c r="C165" s="3"/>
      <c r="D165" s="61"/>
      <c r="E165" s="4"/>
    </row>
    <row r="166" spans="1:5" x14ac:dyDescent="0.2">
      <c r="A166" s="1"/>
      <c r="C166" s="3"/>
      <c r="D166" s="61"/>
      <c r="E166" s="4"/>
    </row>
    <row r="167" spans="1:5" x14ac:dyDescent="0.2">
      <c r="A167" s="1"/>
      <c r="C167" s="3"/>
      <c r="D167" s="61"/>
      <c r="E167" s="4"/>
    </row>
    <row r="168" spans="1:5" x14ac:dyDescent="0.2">
      <c r="A168" s="1"/>
      <c r="C168" s="3"/>
      <c r="D168" s="61"/>
      <c r="E168" s="4"/>
    </row>
    <row r="169" spans="1:5" x14ac:dyDescent="0.2">
      <c r="A169" s="1"/>
      <c r="C169" s="3"/>
      <c r="D169" s="61"/>
      <c r="E169" s="4"/>
    </row>
    <row r="170" spans="1:5" x14ac:dyDescent="0.2">
      <c r="A170" s="1"/>
      <c r="C170" s="3"/>
      <c r="D170" s="61"/>
      <c r="E170" s="4"/>
    </row>
    <row r="171" spans="1:5" x14ac:dyDescent="0.2">
      <c r="A171" s="1"/>
      <c r="C171" s="3"/>
      <c r="D171" s="61"/>
      <c r="E171" s="4"/>
    </row>
    <row r="172" spans="1:5" x14ac:dyDescent="0.2">
      <c r="A172" s="1"/>
      <c r="C172" s="3"/>
      <c r="D172" s="61"/>
      <c r="E172" s="4"/>
    </row>
    <row r="173" spans="1:5" x14ac:dyDescent="0.2">
      <c r="A173" s="1"/>
      <c r="C173" s="3"/>
      <c r="D173" s="61"/>
      <c r="E173" s="4"/>
    </row>
    <row r="174" spans="1:5" x14ac:dyDescent="0.2">
      <c r="A174" s="1"/>
      <c r="C174" s="3"/>
      <c r="D174" s="61"/>
      <c r="E174" s="4"/>
    </row>
    <row r="175" spans="1:5" x14ac:dyDescent="0.2">
      <c r="A175" s="1"/>
      <c r="C175" s="3"/>
      <c r="D175" s="61"/>
      <c r="E175" s="4"/>
    </row>
    <row r="176" spans="1:5" x14ac:dyDescent="0.2">
      <c r="A176" s="1"/>
      <c r="C176" s="3"/>
      <c r="D176" s="61"/>
      <c r="E176" s="4"/>
    </row>
    <row r="177" spans="1:5" x14ac:dyDescent="0.2">
      <c r="A177" s="1"/>
      <c r="C177" s="3"/>
      <c r="D177" s="61"/>
      <c r="E177" s="4"/>
    </row>
    <row r="178" spans="1:5" x14ac:dyDescent="0.2">
      <c r="A178" s="1"/>
      <c r="C178" s="3"/>
      <c r="D178" s="61"/>
      <c r="E178" s="4"/>
    </row>
    <row r="179" spans="1:5" x14ac:dyDescent="0.2">
      <c r="A179" s="1"/>
      <c r="C179" s="3"/>
      <c r="D179" s="61"/>
      <c r="E179" s="4"/>
    </row>
    <row r="180" spans="1:5" x14ac:dyDescent="0.2">
      <c r="A180" s="1"/>
      <c r="C180" s="3"/>
      <c r="D180" s="61"/>
      <c r="E180" s="4"/>
    </row>
    <row r="181" spans="1:5" x14ac:dyDescent="0.2">
      <c r="A181" s="1"/>
      <c r="C181" s="3"/>
      <c r="D181" s="61"/>
      <c r="E181" s="4"/>
    </row>
    <row r="182" spans="1:5" x14ac:dyDescent="0.2">
      <c r="A182" s="1"/>
      <c r="C182" s="3"/>
      <c r="D182" s="61"/>
      <c r="E182" s="4"/>
    </row>
    <row r="183" spans="1:5" x14ac:dyDescent="0.2">
      <c r="A183" s="1"/>
      <c r="C183" s="3"/>
      <c r="D183" s="61"/>
      <c r="E183" s="4"/>
    </row>
    <row r="184" spans="1:5" x14ac:dyDescent="0.2">
      <c r="A184" s="1"/>
      <c r="C184" s="3"/>
      <c r="D184" s="61"/>
      <c r="E184" s="4"/>
    </row>
    <row r="185" spans="1:5" x14ac:dyDescent="0.2">
      <c r="A185" s="1"/>
      <c r="C185" s="3"/>
      <c r="D185" s="61"/>
      <c r="E185" s="4"/>
    </row>
    <row r="186" spans="1:5" x14ac:dyDescent="0.2">
      <c r="A186" s="1"/>
      <c r="C186" s="3"/>
      <c r="D186" s="61"/>
      <c r="E186" s="4"/>
    </row>
    <row r="187" spans="1:5" x14ac:dyDescent="0.2">
      <c r="A187" s="1"/>
      <c r="C187" s="3"/>
      <c r="D187" s="61"/>
      <c r="E187" s="4"/>
    </row>
    <row r="188" spans="1:5" x14ac:dyDescent="0.2">
      <c r="A188" s="1"/>
      <c r="C188" s="3"/>
      <c r="D188" s="61"/>
      <c r="E188" s="4"/>
    </row>
    <row r="189" spans="1:5" x14ac:dyDescent="0.2">
      <c r="A189" s="1"/>
      <c r="C189" s="3"/>
      <c r="D189" s="61"/>
      <c r="E189" s="4"/>
    </row>
    <row r="190" spans="1:5" x14ac:dyDescent="0.2">
      <c r="A190" s="1"/>
      <c r="C190" s="3"/>
      <c r="D190" s="61"/>
      <c r="E190" s="4"/>
    </row>
    <row r="191" spans="1:5" x14ac:dyDescent="0.2">
      <c r="A191" s="1"/>
      <c r="C191" s="3"/>
      <c r="D191" s="61"/>
      <c r="E191" s="4"/>
    </row>
    <row r="192" spans="1:5" x14ac:dyDescent="0.2">
      <c r="A192" s="1"/>
      <c r="C192" s="3"/>
      <c r="D192" s="61"/>
      <c r="E192" s="4"/>
    </row>
    <row r="193" spans="1:5" x14ac:dyDescent="0.2">
      <c r="A193" s="1"/>
      <c r="C193" s="3"/>
      <c r="D193" s="61"/>
      <c r="E193" s="4"/>
    </row>
    <row r="194" spans="1:5" x14ac:dyDescent="0.2">
      <c r="A194" s="1"/>
      <c r="C194" s="3"/>
      <c r="D194" s="61"/>
      <c r="E194" s="4"/>
    </row>
    <row r="195" spans="1:5" x14ac:dyDescent="0.2">
      <c r="A195" s="1"/>
      <c r="C195" s="3"/>
      <c r="D195" s="61"/>
      <c r="E195" s="4"/>
    </row>
    <row r="196" spans="1:5" x14ac:dyDescent="0.2">
      <c r="A196" s="1"/>
      <c r="C196" s="3"/>
      <c r="D196" s="61"/>
      <c r="E196" s="4"/>
    </row>
    <row r="197" spans="1:5" x14ac:dyDescent="0.2">
      <c r="A197" s="1"/>
      <c r="C197" s="3"/>
      <c r="D197" s="61"/>
      <c r="E197" s="4"/>
    </row>
    <row r="198" spans="1:5" x14ac:dyDescent="0.2">
      <c r="A198" s="1"/>
      <c r="C198" s="3"/>
      <c r="D198" s="61"/>
      <c r="E198" s="4"/>
    </row>
    <row r="199" spans="1:5" x14ac:dyDescent="0.2">
      <c r="A199" s="1"/>
      <c r="C199" s="3"/>
      <c r="D199" s="61"/>
      <c r="E199" s="4"/>
    </row>
    <row r="200" spans="1:5" x14ac:dyDescent="0.2">
      <c r="A200" s="1"/>
      <c r="C200" s="3"/>
      <c r="D200" s="61"/>
      <c r="E200" s="4"/>
    </row>
    <row r="201" spans="1:5" x14ac:dyDescent="0.2">
      <c r="A201" s="1"/>
      <c r="C201" s="3"/>
      <c r="D201" s="61"/>
      <c r="E201" s="4"/>
    </row>
    <row r="202" spans="1:5" x14ac:dyDescent="0.2">
      <c r="A202" s="1"/>
      <c r="C202" s="3"/>
      <c r="D202" s="61"/>
      <c r="E202" s="4"/>
    </row>
    <row r="203" spans="1:5" x14ac:dyDescent="0.2">
      <c r="A203" s="1"/>
      <c r="C203" s="3"/>
      <c r="D203" s="61"/>
      <c r="E203" s="4"/>
    </row>
    <row r="204" spans="1:5" x14ac:dyDescent="0.2">
      <c r="A204" s="1"/>
      <c r="C204" s="3"/>
      <c r="D204" s="61"/>
      <c r="E204" s="4"/>
    </row>
    <row r="205" spans="1:5" x14ac:dyDescent="0.2">
      <c r="A205" s="1"/>
      <c r="C205" s="3"/>
      <c r="D205" s="61"/>
      <c r="E205" s="4"/>
    </row>
    <row r="206" spans="1:5" x14ac:dyDescent="0.2">
      <c r="A206" s="1"/>
      <c r="C206" s="3"/>
      <c r="D206" s="61"/>
      <c r="E206" s="4"/>
    </row>
    <row r="207" spans="1:5" x14ac:dyDescent="0.2">
      <c r="A207" s="1"/>
      <c r="C207" s="3"/>
      <c r="D207" s="61"/>
      <c r="E207" s="4"/>
    </row>
    <row r="208" spans="1:5" x14ac:dyDescent="0.2">
      <c r="A208" s="1"/>
      <c r="C208" s="3"/>
      <c r="D208" s="61"/>
      <c r="E208" s="4"/>
    </row>
    <row r="209" spans="1:5" x14ac:dyDescent="0.2">
      <c r="A209" s="1"/>
      <c r="C209" s="3"/>
      <c r="D209" s="61"/>
      <c r="E209" s="4"/>
    </row>
    <row r="210" spans="1:5" x14ac:dyDescent="0.2">
      <c r="A210" s="1"/>
      <c r="C210" s="3"/>
      <c r="D210" s="61"/>
      <c r="E210" s="4"/>
    </row>
    <row r="211" spans="1:5" x14ac:dyDescent="0.2">
      <c r="A211" s="1"/>
      <c r="C211" s="3"/>
      <c r="D211" s="61"/>
      <c r="E211" s="4"/>
    </row>
    <row r="212" spans="1:5" x14ac:dyDescent="0.2">
      <c r="A212" s="1"/>
      <c r="E212" s="4"/>
    </row>
    <row r="213" spans="1:5" x14ac:dyDescent="0.2">
      <c r="A213" s="1"/>
    </row>
  </sheetData>
  <mergeCells count="31">
    <mergeCell ref="A151:E151"/>
    <mergeCell ref="A152:E152"/>
    <mergeCell ref="A7:E7"/>
    <mergeCell ref="A74:E74"/>
    <mergeCell ref="A110:E110"/>
    <mergeCell ref="A111:A135"/>
    <mergeCell ref="B111:B135"/>
    <mergeCell ref="D111:D112"/>
    <mergeCell ref="E111:E112"/>
    <mergeCell ref="E114:E135"/>
    <mergeCell ref="B75:B108"/>
    <mergeCell ref="A75:A108"/>
    <mergeCell ref="A10:A48"/>
    <mergeCell ref="A51:A60"/>
    <mergeCell ref="B63:B72"/>
    <mergeCell ref="A63:A72"/>
    <mergeCell ref="A2:E2"/>
    <mergeCell ref="A3:E3"/>
    <mergeCell ref="A4:E4"/>
    <mergeCell ref="A6:E6"/>
    <mergeCell ref="A9:E9"/>
    <mergeCell ref="E69:E70"/>
    <mergeCell ref="B10:B13"/>
    <mergeCell ref="E10:E12"/>
    <mergeCell ref="B14:B39"/>
    <mergeCell ref="E14:E16"/>
    <mergeCell ref="B40:B48"/>
    <mergeCell ref="A50:E50"/>
    <mergeCell ref="B51:B57"/>
    <mergeCell ref="B58:B60"/>
    <mergeCell ref="A62:E62"/>
  </mergeCells>
  <pageMargins left="0.23622047244094491" right="0.23622047244094491" top="0.74803149606299213" bottom="0.74803149606299213" header="0.31496062992125984" footer="0.31496062992125984"/>
  <pageSetup paperSize="9" scale="60" orientation="portrait" verticalDpi="0" r:id="rId1"/>
  <headerFooter>
    <oddFooter>&amp;CPágina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31" workbookViewId="0">
      <selection activeCell="K36" sqref="K36"/>
    </sheetView>
  </sheetViews>
  <sheetFormatPr baseColWidth="10" defaultRowHeight="15" x14ac:dyDescent="0.25"/>
  <cols>
    <col min="2" max="2" width="16.5703125" customWidth="1"/>
    <col min="3" max="3" width="19.42578125" customWidth="1"/>
    <col min="4" max="4" width="17.28515625" customWidth="1"/>
    <col min="5" max="5" width="19.140625" customWidth="1"/>
    <col min="6" max="6" width="34.28515625" customWidth="1"/>
  </cols>
  <sheetData>
    <row r="1" spans="2:8" ht="38.25" customHeight="1" x14ac:dyDescent="0.3">
      <c r="C1" s="574" t="s">
        <v>195</v>
      </c>
      <c r="D1" s="574"/>
      <c r="E1" s="574"/>
      <c r="F1" s="574"/>
      <c r="G1" s="574"/>
      <c r="H1" s="574"/>
    </row>
    <row r="3" spans="2:8" x14ac:dyDescent="0.25">
      <c r="D3" s="263" t="s">
        <v>471</v>
      </c>
    </row>
    <row r="4" spans="2:8" ht="15.75" thickBot="1" x14ac:dyDescent="0.3">
      <c r="B4" s="263"/>
    </row>
    <row r="5" spans="2:8" ht="25.5" customHeight="1" thickBot="1" x14ac:dyDescent="0.3">
      <c r="B5" s="450" t="s">
        <v>182</v>
      </c>
      <c r="C5" s="451" t="s">
        <v>183</v>
      </c>
      <c r="D5" s="453"/>
      <c r="E5" s="451" t="s">
        <v>184</v>
      </c>
      <c r="F5" s="453"/>
    </row>
    <row r="6" spans="2:8" ht="35.25" customHeight="1" thickTop="1" x14ac:dyDescent="0.25">
      <c r="B6" s="405"/>
      <c r="C6" s="142" t="s">
        <v>185</v>
      </c>
      <c r="D6" s="391" t="s">
        <v>187</v>
      </c>
      <c r="E6" s="391" t="s">
        <v>188</v>
      </c>
      <c r="F6" s="391" t="s">
        <v>189</v>
      </c>
    </row>
    <row r="7" spans="2:8" ht="15.75" thickBot="1" x14ac:dyDescent="0.3">
      <c r="B7" s="392"/>
      <c r="C7" s="160" t="s">
        <v>186</v>
      </c>
      <c r="D7" s="392"/>
      <c r="E7" s="392"/>
      <c r="F7" s="392"/>
    </row>
    <row r="8" spans="2:8" ht="24.75" customHeight="1" thickBot="1" x14ac:dyDescent="0.3">
      <c r="B8" s="639" t="s">
        <v>472</v>
      </c>
      <c r="C8" s="424" t="s">
        <v>524</v>
      </c>
      <c r="D8" s="415" t="s">
        <v>483</v>
      </c>
      <c r="E8" s="415" t="s">
        <v>523</v>
      </c>
      <c r="F8" s="161" t="s">
        <v>525</v>
      </c>
    </row>
    <row r="9" spans="2:8" ht="31.5" customHeight="1" thickBot="1" x14ac:dyDescent="0.3">
      <c r="B9" s="640"/>
      <c r="C9" s="425"/>
      <c r="D9" s="416"/>
      <c r="E9" s="416"/>
      <c r="F9" s="161" t="s">
        <v>480</v>
      </c>
    </row>
    <row r="10" spans="2:8" ht="24.75" thickBot="1" x14ac:dyDescent="0.3">
      <c r="B10" s="640"/>
      <c r="C10" s="425"/>
      <c r="D10" s="416"/>
      <c r="E10" s="416"/>
      <c r="F10" s="270" t="s">
        <v>485</v>
      </c>
    </row>
    <row r="11" spans="2:8" ht="63.75" customHeight="1" thickBot="1" x14ac:dyDescent="0.3">
      <c r="B11" s="640"/>
      <c r="C11" s="425"/>
      <c r="D11" s="416"/>
      <c r="E11" s="416"/>
      <c r="F11" s="271" t="s">
        <v>418</v>
      </c>
    </row>
    <row r="12" spans="2:8" ht="59.25" customHeight="1" thickBot="1" x14ac:dyDescent="0.3">
      <c r="B12" s="640"/>
      <c r="C12" s="426"/>
      <c r="D12" s="416"/>
      <c r="E12" s="416"/>
      <c r="F12" s="271" t="s">
        <v>419</v>
      </c>
    </row>
    <row r="13" spans="2:8" ht="24.75" customHeight="1" thickBot="1" x14ac:dyDescent="0.3">
      <c r="B13" s="640"/>
      <c r="C13" s="415" t="s">
        <v>487</v>
      </c>
      <c r="D13" s="416"/>
      <c r="E13" s="416"/>
      <c r="F13" s="271" t="s">
        <v>420</v>
      </c>
    </row>
    <row r="14" spans="2:8" ht="42" customHeight="1" thickBot="1" x14ac:dyDescent="0.3">
      <c r="B14" s="641"/>
      <c r="C14" s="416"/>
      <c r="D14" s="416"/>
      <c r="E14" s="417"/>
      <c r="F14" s="266" t="s">
        <v>489</v>
      </c>
    </row>
    <row r="15" spans="2:8" ht="93" customHeight="1" thickBot="1" x14ac:dyDescent="0.3">
      <c r="B15" s="267" t="s">
        <v>486</v>
      </c>
      <c r="C15" s="417"/>
      <c r="D15" s="416"/>
      <c r="E15" s="161" t="s">
        <v>490</v>
      </c>
      <c r="F15" s="266" t="s">
        <v>491</v>
      </c>
    </row>
    <row r="16" spans="2:8" ht="70.5" customHeight="1" thickBot="1" x14ac:dyDescent="0.3">
      <c r="B16" s="584" t="s">
        <v>492</v>
      </c>
      <c r="C16" s="415" t="s">
        <v>493</v>
      </c>
      <c r="D16" s="416"/>
      <c r="E16" s="415" t="s">
        <v>494</v>
      </c>
      <c r="F16" s="161" t="s">
        <v>495</v>
      </c>
    </row>
    <row r="17" spans="2:11" ht="36.75" customHeight="1" thickBot="1" x14ac:dyDescent="0.3">
      <c r="B17" s="585"/>
      <c r="C17" s="416"/>
      <c r="D17" s="416"/>
      <c r="E17" s="416"/>
      <c r="F17" s="161" t="s">
        <v>496</v>
      </c>
    </row>
    <row r="18" spans="2:11" ht="24.75" thickBot="1" x14ac:dyDescent="0.3">
      <c r="B18" s="585"/>
      <c r="C18" s="416"/>
      <c r="D18" s="416"/>
      <c r="E18" s="416"/>
      <c r="F18" s="161" t="s">
        <v>497</v>
      </c>
    </row>
    <row r="19" spans="2:11" ht="24.75" thickBot="1" x14ac:dyDescent="0.3">
      <c r="B19" s="585"/>
      <c r="C19" s="416"/>
      <c r="D19" s="416"/>
      <c r="E19" s="416"/>
      <c r="F19" s="161" t="s">
        <v>498</v>
      </c>
    </row>
    <row r="20" spans="2:11" ht="24.75" thickBot="1" x14ac:dyDescent="0.3">
      <c r="B20" s="586"/>
      <c r="C20" s="417"/>
      <c r="D20" s="417"/>
      <c r="E20" s="417"/>
      <c r="F20" s="161" t="s">
        <v>499</v>
      </c>
    </row>
    <row r="21" spans="2:11" x14ac:dyDescent="0.25">
      <c r="B21" s="264"/>
    </row>
    <row r="22" spans="2:11" ht="31.5" customHeight="1" x14ac:dyDescent="0.25">
      <c r="C22" s="401" t="s">
        <v>318</v>
      </c>
      <c r="D22" s="401"/>
      <c r="E22" s="401"/>
      <c r="F22" s="401"/>
      <c r="G22" s="401"/>
    </row>
    <row r="24" spans="2:11" ht="15.75" thickBot="1" x14ac:dyDescent="0.3">
      <c r="D24" s="226" t="s">
        <v>515</v>
      </c>
    </row>
    <row r="25" spans="2:11" x14ac:dyDescent="0.25">
      <c r="B25" s="174" t="s">
        <v>152</v>
      </c>
      <c r="C25" s="435" t="s">
        <v>154</v>
      </c>
      <c r="D25" s="435" t="s">
        <v>217</v>
      </c>
      <c r="E25" s="435" t="s">
        <v>218</v>
      </c>
      <c r="F25" s="444" t="s">
        <v>159</v>
      </c>
      <c r="G25" s="445"/>
      <c r="H25" s="445"/>
      <c r="I25" s="445"/>
      <c r="J25" s="446"/>
      <c r="K25" s="173" t="s">
        <v>160</v>
      </c>
    </row>
    <row r="26" spans="2:11" ht="15.75" thickBot="1" x14ac:dyDescent="0.3">
      <c r="B26" s="175" t="s">
        <v>153</v>
      </c>
      <c r="C26" s="438"/>
      <c r="D26" s="438"/>
      <c r="E26" s="438"/>
      <c r="F26" s="447"/>
      <c r="G26" s="448"/>
      <c r="H26" s="448"/>
      <c r="I26" s="448"/>
      <c r="J26" s="449"/>
      <c r="K26" s="166" t="s">
        <v>161</v>
      </c>
    </row>
    <row r="27" spans="2:11" ht="24.75" thickTop="1" thickBot="1" x14ac:dyDescent="0.3">
      <c r="B27" s="164"/>
      <c r="C27" s="436"/>
      <c r="D27" s="436"/>
      <c r="E27" s="436"/>
      <c r="F27" s="168">
        <v>2016</v>
      </c>
      <c r="G27" s="168">
        <v>2017</v>
      </c>
      <c r="H27" s="168">
        <v>2018</v>
      </c>
      <c r="I27" s="168">
        <v>2019</v>
      </c>
      <c r="J27" s="168">
        <v>2020</v>
      </c>
      <c r="K27" s="167" t="s">
        <v>162</v>
      </c>
    </row>
    <row r="28" spans="2:11" ht="33.75" x14ac:dyDescent="0.25">
      <c r="B28" s="427" t="s">
        <v>473</v>
      </c>
      <c r="C28" s="430" t="s">
        <v>474</v>
      </c>
      <c r="D28" s="430" t="s">
        <v>608</v>
      </c>
      <c r="E28" s="435">
        <v>10</v>
      </c>
      <c r="F28" s="435" t="s">
        <v>166</v>
      </c>
      <c r="G28" s="435" t="s">
        <v>166</v>
      </c>
      <c r="H28" s="435" t="s">
        <v>166</v>
      </c>
      <c r="I28" s="435" t="s">
        <v>166</v>
      </c>
      <c r="J28" s="435" t="s">
        <v>166</v>
      </c>
      <c r="K28" s="172" t="s">
        <v>475</v>
      </c>
    </row>
    <row r="29" spans="2:11" ht="39" customHeight="1" thickBot="1" x14ac:dyDescent="0.3">
      <c r="B29" s="428"/>
      <c r="C29" s="431"/>
      <c r="D29" s="432"/>
      <c r="E29" s="436"/>
      <c r="F29" s="436"/>
      <c r="G29" s="436"/>
      <c r="H29" s="436"/>
      <c r="I29" s="436"/>
      <c r="J29" s="436"/>
      <c r="K29" s="171" t="s">
        <v>176</v>
      </c>
    </row>
    <row r="30" spans="2:11" ht="45.75" thickBot="1" x14ac:dyDescent="0.3">
      <c r="B30" s="428"/>
      <c r="C30" s="431"/>
      <c r="D30" s="170" t="s">
        <v>476</v>
      </c>
      <c r="E30" s="167">
        <v>5</v>
      </c>
      <c r="F30" s="167" t="s">
        <v>166</v>
      </c>
      <c r="G30" s="167" t="s">
        <v>166</v>
      </c>
      <c r="H30" s="167" t="s">
        <v>166</v>
      </c>
      <c r="I30" s="167" t="s">
        <v>166</v>
      </c>
      <c r="J30" s="167" t="s">
        <v>166</v>
      </c>
      <c r="K30" s="171" t="s">
        <v>475</v>
      </c>
    </row>
    <row r="31" spans="2:11" ht="45.75" thickBot="1" x14ac:dyDescent="0.3">
      <c r="B31" s="428"/>
      <c r="C31" s="431"/>
      <c r="D31" s="170" t="s">
        <v>477</v>
      </c>
      <c r="E31" s="167">
        <v>5</v>
      </c>
      <c r="F31" s="167" t="s">
        <v>166</v>
      </c>
      <c r="G31" s="167" t="s">
        <v>166</v>
      </c>
      <c r="H31" s="167" t="s">
        <v>166</v>
      </c>
      <c r="I31" s="167" t="s">
        <v>166</v>
      </c>
      <c r="J31" s="167" t="s">
        <v>166</v>
      </c>
      <c r="K31" s="171" t="s">
        <v>475</v>
      </c>
    </row>
    <row r="32" spans="2:11" ht="18" customHeight="1" x14ac:dyDescent="0.25">
      <c r="B32" s="428"/>
      <c r="C32" s="431"/>
      <c r="D32" s="427" t="s">
        <v>478</v>
      </c>
      <c r="E32" s="435">
        <v>5</v>
      </c>
      <c r="F32" s="435" t="s">
        <v>166</v>
      </c>
      <c r="G32" s="435" t="s">
        <v>166</v>
      </c>
      <c r="H32" s="435" t="s">
        <v>166</v>
      </c>
      <c r="I32" s="435" t="s">
        <v>166</v>
      </c>
      <c r="J32" s="435" t="s">
        <v>166</v>
      </c>
      <c r="K32" s="433" t="s">
        <v>479</v>
      </c>
    </row>
    <row r="33" spans="2:13" ht="15.75" thickBot="1" x14ac:dyDescent="0.3">
      <c r="B33" s="428"/>
      <c r="C33" s="432"/>
      <c r="D33" s="429"/>
      <c r="E33" s="436"/>
      <c r="F33" s="436"/>
      <c r="G33" s="436"/>
      <c r="H33" s="436"/>
      <c r="I33" s="436"/>
      <c r="J33" s="436"/>
      <c r="K33" s="434"/>
    </row>
    <row r="34" spans="2:13" ht="33.75" x14ac:dyDescent="0.25">
      <c r="B34" s="428"/>
      <c r="C34" s="430" t="s">
        <v>480</v>
      </c>
      <c r="D34" s="430" t="s">
        <v>481</v>
      </c>
      <c r="E34" s="656">
        <v>0.25</v>
      </c>
      <c r="F34" s="435" t="s">
        <v>166</v>
      </c>
      <c r="G34" s="435" t="s">
        <v>166</v>
      </c>
      <c r="H34" s="435" t="s">
        <v>166</v>
      </c>
      <c r="I34" s="435" t="s">
        <v>166</v>
      </c>
      <c r="J34" s="435" t="s">
        <v>166</v>
      </c>
      <c r="K34" s="172" t="s">
        <v>475</v>
      </c>
    </row>
    <row r="35" spans="2:13" x14ac:dyDescent="0.25">
      <c r="B35" s="428"/>
      <c r="C35" s="431"/>
      <c r="D35" s="431"/>
      <c r="E35" s="657"/>
      <c r="F35" s="438"/>
      <c r="G35" s="438"/>
      <c r="H35" s="438"/>
      <c r="I35" s="438"/>
      <c r="J35" s="438"/>
      <c r="K35" s="172" t="s">
        <v>176</v>
      </c>
    </row>
    <row r="36" spans="2:13" ht="15.75" thickBot="1" x14ac:dyDescent="0.3">
      <c r="B36" s="429"/>
      <c r="C36" s="432"/>
      <c r="D36" s="432"/>
      <c r="E36" s="658"/>
      <c r="F36" s="436"/>
      <c r="G36" s="436"/>
      <c r="H36" s="436"/>
      <c r="I36" s="436"/>
      <c r="J36" s="436"/>
      <c r="K36" s="171" t="s">
        <v>482</v>
      </c>
    </row>
    <row r="37" spans="2:13" x14ac:dyDescent="0.25">
      <c r="B37" s="226"/>
    </row>
    <row r="38" spans="2:13" x14ac:dyDescent="0.25">
      <c r="E38" s="226" t="s">
        <v>500</v>
      </c>
    </row>
    <row r="39" spans="2:13" ht="15.75" thickBot="1" x14ac:dyDescent="0.3">
      <c r="E39" s="226" t="s">
        <v>501</v>
      </c>
    </row>
    <row r="40" spans="2:13" x14ac:dyDescent="0.25">
      <c r="B40" s="174" t="s">
        <v>152</v>
      </c>
      <c r="C40" s="444" t="s">
        <v>154</v>
      </c>
      <c r="D40" s="446"/>
      <c r="E40" s="644" t="s">
        <v>217</v>
      </c>
      <c r="F40" s="645"/>
      <c r="G40" s="446" t="s">
        <v>218</v>
      </c>
      <c r="H40" s="444" t="s">
        <v>159</v>
      </c>
      <c r="I40" s="445"/>
      <c r="J40" s="445"/>
      <c r="K40" s="445"/>
      <c r="L40" s="446"/>
      <c r="M40" s="173" t="s">
        <v>160</v>
      </c>
    </row>
    <row r="41" spans="2:13" ht="15.75" thickBot="1" x14ac:dyDescent="0.3">
      <c r="B41" s="175" t="s">
        <v>153</v>
      </c>
      <c r="C41" s="644"/>
      <c r="D41" s="642"/>
      <c r="E41" s="644"/>
      <c r="F41" s="645"/>
      <c r="G41" s="642"/>
      <c r="H41" s="447"/>
      <c r="I41" s="448"/>
      <c r="J41" s="448"/>
      <c r="K41" s="448"/>
      <c r="L41" s="449"/>
      <c r="M41" s="166" t="s">
        <v>161</v>
      </c>
    </row>
    <row r="42" spans="2:13" ht="24.75" thickTop="1" thickBot="1" x14ac:dyDescent="0.3">
      <c r="B42" s="164"/>
      <c r="C42" s="646"/>
      <c r="D42" s="643"/>
      <c r="E42" s="646"/>
      <c r="F42" s="647"/>
      <c r="G42" s="643"/>
      <c r="H42" s="168">
        <v>2016</v>
      </c>
      <c r="I42" s="168">
        <v>2017</v>
      </c>
      <c r="J42" s="168">
        <v>2018</v>
      </c>
      <c r="K42" s="168">
        <v>2019</v>
      </c>
      <c r="L42" s="168">
        <v>2020</v>
      </c>
      <c r="M42" s="167" t="s">
        <v>162</v>
      </c>
    </row>
    <row r="43" spans="2:13" ht="34.5" thickBot="1" x14ac:dyDescent="0.3">
      <c r="B43" s="648" t="s">
        <v>493</v>
      </c>
      <c r="C43" s="649"/>
      <c r="D43" s="430" t="s">
        <v>502</v>
      </c>
      <c r="E43" s="654" t="s">
        <v>503</v>
      </c>
      <c r="F43" s="655"/>
      <c r="G43" s="167">
        <v>10</v>
      </c>
      <c r="H43" s="167" t="s">
        <v>166</v>
      </c>
      <c r="I43" s="167" t="s">
        <v>166</v>
      </c>
      <c r="J43" s="167" t="s">
        <v>166</v>
      </c>
      <c r="K43" s="167" t="s">
        <v>166</v>
      </c>
      <c r="L43" s="167" t="s">
        <v>166</v>
      </c>
      <c r="M43" s="172" t="s">
        <v>504</v>
      </c>
    </row>
    <row r="44" spans="2:13" ht="15.75" thickBot="1" x14ac:dyDescent="0.3">
      <c r="B44" s="650"/>
      <c r="C44" s="651"/>
      <c r="D44" s="431"/>
      <c r="E44" s="654" t="s">
        <v>505</v>
      </c>
      <c r="F44" s="655"/>
      <c r="G44" s="167">
        <v>5</v>
      </c>
      <c r="H44" s="167" t="s">
        <v>166</v>
      </c>
      <c r="I44" s="167" t="s">
        <v>166</v>
      </c>
      <c r="J44" s="167" t="s">
        <v>166</v>
      </c>
      <c r="K44" s="167" t="s">
        <v>166</v>
      </c>
      <c r="L44" s="167" t="s">
        <v>166</v>
      </c>
      <c r="M44" s="172" t="s">
        <v>176</v>
      </c>
    </row>
    <row r="45" spans="2:13" ht="15.75" thickBot="1" x14ac:dyDescent="0.3">
      <c r="B45" s="650"/>
      <c r="C45" s="651"/>
      <c r="D45" s="431"/>
      <c r="E45" s="654" t="s">
        <v>506</v>
      </c>
      <c r="F45" s="655"/>
      <c r="G45" s="167">
        <v>5</v>
      </c>
      <c r="H45" s="167" t="s">
        <v>166</v>
      </c>
      <c r="I45" s="167" t="s">
        <v>166</v>
      </c>
      <c r="J45" s="167" t="s">
        <v>166</v>
      </c>
      <c r="K45" s="167" t="s">
        <v>166</v>
      </c>
      <c r="L45" s="167" t="s">
        <v>166</v>
      </c>
      <c r="M45" s="265"/>
    </row>
    <row r="46" spans="2:13" ht="15.75" thickBot="1" x14ac:dyDescent="0.3">
      <c r="B46" s="650"/>
      <c r="C46" s="651"/>
      <c r="D46" s="431"/>
      <c r="E46" s="654" t="s">
        <v>507</v>
      </c>
      <c r="F46" s="655"/>
      <c r="G46" s="167">
        <v>5</v>
      </c>
      <c r="H46" s="167" t="s">
        <v>166</v>
      </c>
      <c r="I46" s="167" t="s">
        <v>166</v>
      </c>
      <c r="J46" s="167" t="s">
        <v>166</v>
      </c>
      <c r="K46" s="167" t="s">
        <v>166</v>
      </c>
      <c r="L46" s="167" t="s">
        <v>166</v>
      </c>
      <c r="M46" s="265"/>
    </row>
    <row r="47" spans="2:13" ht="15.75" thickBot="1" x14ac:dyDescent="0.3">
      <c r="B47" s="650"/>
      <c r="C47" s="651"/>
      <c r="D47" s="431"/>
      <c r="E47" s="654" t="s">
        <v>508</v>
      </c>
      <c r="F47" s="655"/>
      <c r="G47" s="167">
        <v>5</v>
      </c>
      <c r="H47" s="167" t="s">
        <v>166</v>
      </c>
      <c r="I47" s="167" t="s">
        <v>166</v>
      </c>
      <c r="J47" s="167" t="s">
        <v>166</v>
      </c>
      <c r="K47" s="167" t="s">
        <v>166</v>
      </c>
      <c r="L47" s="167" t="s">
        <v>166</v>
      </c>
      <c r="M47" s="265"/>
    </row>
    <row r="48" spans="2:13" ht="34.5" thickBot="1" x14ac:dyDescent="0.3">
      <c r="B48" s="650"/>
      <c r="C48" s="651"/>
      <c r="D48" s="170" t="s">
        <v>497</v>
      </c>
      <c r="E48" s="654" t="s">
        <v>509</v>
      </c>
      <c r="F48" s="655"/>
      <c r="G48" s="167">
        <v>10</v>
      </c>
      <c r="H48" s="167" t="s">
        <v>166</v>
      </c>
      <c r="I48" s="167" t="s">
        <v>166</v>
      </c>
      <c r="J48" s="167" t="s">
        <v>166</v>
      </c>
      <c r="K48" s="167" t="s">
        <v>166</v>
      </c>
      <c r="L48" s="167" t="s">
        <v>166</v>
      </c>
      <c r="M48" s="265"/>
    </row>
    <row r="49" spans="2:13" ht="45.75" thickBot="1" x14ac:dyDescent="0.3">
      <c r="B49" s="650"/>
      <c r="C49" s="651"/>
      <c r="D49" s="170" t="s">
        <v>498</v>
      </c>
      <c r="E49" s="654" t="s">
        <v>510</v>
      </c>
      <c r="F49" s="655"/>
      <c r="G49" s="167">
        <v>5</v>
      </c>
      <c r="H49" s="167" t="s">
        <v>166</v>
      </c>
      <c r="I49" s="167" t="s">
        <v>166</v>
      </c>
      <c r="J49" s="167" t="s">
        <v>166</v>
      </c>
      <c r="K49" s="167" t="s">
        <v>166</v>
      </c>
      <c r="L49" s="167" t="s">
        <v>166</v>
      </c>
      <c r="M49" s="265"/>
    </row>
    <row r="50" spans="2:13" ht="23.25" thickBot="1" x14ac:dyDescent="0.3">
      <c r="B50" s="650"/>
      <c r="C50" s="651"/>
      <c r="D50" s="170" t="s">
        <v>511</v>
      </c>
      <c r="E50" s="654" t="s">
        <v>512</v>
      </c>
      <c r="F50" s="655"/>
      <c r="G50" s="167">
        <v>5</v>
      </c>
      <c r="H50" s="167" t="s">
        <v>166</v>
      </c>
      <c r="I50" s="167" t="s">
        <v>166</v>
      </c>
      <c r="J50" s="167" t="s">
        <v>166</v>
      </c>
      <c r="K50" s="167" t="s">
        <v>166</v>
      </c>
      <c r="L50" s="167" t="s">
        <v>166</v>
      </c>
      <c r="M50" s="265"/>
    </row>
    <row r="51" spans="2:13" ht="57" thickBot="1" x14ac:dyDescent="0.3">
      <c r="B51" s="652"/>
      <c r="C51" s="653"/>
      <c r="D51" s="170" t="s">
        <v>513</v>
      </c>
      <c r="E51" s="654" t="s">
        <v>514</v>
      </c>
      <c r="F51" s="655"/>
      <c r="G51" s="167">
        <v>5</v>
      </c>
      <c r="H51" s="167" t="s">
        <v>166</v>
      </c>
      <c r="I51" s="167" t="s">
        <v>166</v>
      </c>
      <c r="J51" s="167" t="s">
        <v>166</v>
      </c>
      <c r="K51" s="167" t="s">
        <v>166</v>
      </c>
      <c r="L51" s="167" t="s">
        <v>166</v>
      </c>
      <c r="M51" s="169"/>
    </row>
    <row r="52" spans="2:13" x14ac:dyDescent="0.25">
      <c r="B52" s="244"/>
      <c r="C52" s="244"/>
      <c r="D52" s="244"/>
      <c r="E52" s="244"/>
      <c r="F52" s="244"/>
      <c r="G52" s="244"/>
      <c r="H52" s="244"/>
      <c r="I52" s="244"/>
      <c r="J52" s="244"/>
      <c r="K52" s="244"/>
      <c r="L52" s="244"/>
      <c r="M52" s="244"/>
    </row>
    <row r="53" spans="2:13" x14ac:dyDescent="0.25">
      <c r="B53" s="221"/>
    </row>
  </sheetData>
  <mergeCells count="60">
    <mergeCell ref="C1:H1"/>
    <mergeCell ref="E16:E20"/>
    <mergeCell ref="B5:B7"/>
    <mergeCell ref="C5:D5"/>
    <mergeCell ref="E5:F5"/>
    <mergeCell ref="D6:D7"/>
    <mergeCell ref="E6:E7"/>
    <mergeCell ref="F6:F7"/>
    <mergeCell ref="G32:G33"/>
    <mergeCell ref="H32:H33"/>
    <mergeCell ref="I32:I33"/>
    <mergeCell ref="J32:J33"/>
    <mergeCell ref="D28:D29"/>
    <mergeCell ref="E28:E29"/>
    <mergeCell ref="F28:F29"/>
    <mergeCell ref="G28:G29"/>
    <mergeCell ref="K32:K33"/>
    <mergeCell ref="C34:C36"/>
    <mergeCell ref="D34:D36"/>
    <mergeCell ref="E34:E36"/>
    <mergeCell ref="F34:F36"/>
    <mergeCell ref="G34:G36"/>
    <mergeCell ref="H34:H36"/>
    <mergeCell ref="I34:I36"/>
    <mergeCell ref="J34:J36"/>
    <mergeCell ref="C28:C33"/>
    <mergeCell ref="H28:H29"/>
    <mergeCell ref="I28:I29"/>
    <mergeCell ref="J28:J29"/>
    <mergeCell ref="D32:D33"/>
    <mergeCell ref="E32:E33"/>
    <mergeCell ref="F32:F33"/>
    <mergeCell ref="H40:L41"/>
    <mergeCell ref="B43:C51"/>
    <mergeCell ref="D43:D47"/>
    <mergeCell ref="E43:F43"/>
    <mergeCell ref="E44:F44"/>
    <mergeCell ref="E45:F45"/>
    <mergeCell ref="E46:F46"/>
    <mergeCell ref="E47:F47"/>
    <mergeCell ref="E48:F48"/>
    <mergeCell ref="E49:F49"/>
    <mergeCell ref="E50:F50"/>
    <mergeCell ref="E51:F51"/>
    <mergeCell ref="C22:G22"/>
    <mergeCell ref="B8:B14"/>
    <mergeCell ref="C8:C12"/>
    <mergeCell ref="G40:G42"/>
    <mergeCell ref="E40:F42"/>
    <mergeCell ref="C40:D42"/>
    <mergeCell ref="C25:C27"/>
    <mergeCell ref="D25:D27"/>
    <mergeCell ref="E25:E27"/>
    <mergeCell ref="F25:J26"/>
    <mergeCell ref="B28:B36"/>
    <mergeCell ref="D8:D20"/>
    <mergeCell ref="E8:E14"/>
    <mergeCell ref="C13:C15"/>
    <mergeCell ref="B16:B20"/>
    <mergeCell ref="C16:C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opLeftCell="A31" zoomScale="90" zoomScaleNormal="90" workbookViewId="0">
      <selection activeCell="C36" sqref="C36:C37"/>
    </sheetView>
  </sheetViews>
  <sheetFormatPr baseColWidth="10" defaultRowHeight="15" x14ac:dyDescent="0.25"/>
  <cols>
    <col min="2" max="2" width="16.28515625" customWidth="1"/>
    <col min="3" max="3" width="19.5703125" customWidth="1"/>
    <col min="4" max="4" width="24.7109375" customWidth="1"/>
    <col min="5" max="5" width="33" customWidth="1"/>
    <col min="6" max="6" width="32.28515625" customWidth="1"/>
  </cols>
  <sheetData>
    <row r="1" spans="2:7" ht="18.75" x14ac:dyDescent="0.3">
      <c r="B1" s="574" t="s">
        <v>195</v>
      </c>
      <c r="C1" s="574"/>
      <c r="D1" s="574"/>
      <c r="E1" s="574"/>
      <c r="F1" s="574"/>
      <c r="G1" s="574"/>
    </row>
    <row r="3" spans="2:7" x14ac:dyDescent="0.25">
      <c r="D3" s="263" t="s">
        <v>471</v>
      </c>
    </row>
    <row r="4" spans="2:7" ht="15.75" thickBot="1" x14ac:dyDescent="0.3">
      <c r="B4" s="263"/>
    </row>
    <row r="5" spans="2:7" ht="15.75" thickBot="1" x14ac:dyDescent="0.3">
      <c r="B5" s="450" t="s">
        <v>182</v>
      </c>
      <c r="C5" s="451" t="s">
        <v>183</v>
      </c>
      <c r="D5" s="453"/>
      <c r="E5" s="451" t="s">
        <v>184</v>
      </c>
      <c r="F5" s="453"/>
    </row>
    <row r="6" spans="2:7" ht="15.75" thickTop="1" x14ac:dyDescent="0.25">
      <c r="B6" s="405"/>
      <c r="C6" s="142" t="s">
        <v>185</v>
      </c>
      <c r="D6" s="391" t="s">
        <v>187</v>
      </c>
      <c r="E6" s="391" t="s">
        <v>188</v>
      </c>
      <c r="F6" s="391" t="s">
        <v>189</v>
      </c>
    </row>
    <row r="7" spans="2:7" ht="15.75" thickBot="1" x14ac:dyDescent="0.3">
      <c r="B7" s="392"/>
      <c r="C7" s="160" t="s">
        <v>186</v>
      </c>
      <c r="D7" s="392"/>
      <c r="E7" s="392"/>
      <c r="F7" s="392"/>
    </row>
    <row r="8" spans="2:7" ht="42" customHeight="1" thickBot="1" x14ac:dyDescent="0.3">
      <c r="B8" s="639" t="s">
        <v>472</v>
      </c>
      <c r="C8" s="424" t="s">
        <v>524</v>
      </c>
      <c r="D8" s="415" t="s">
        <v>483</v>
      </c>
      <c r="E8" s="415" t="s">
        <v>484</v>
      </c>
      <c r="F8" s="161" t="s">
        <v>525</v>
      </c>
    </row>
    <row r="9" spans="2:7" ht="15.75" thickBot="1" x14ac:dyDescent="0.3">
      <c r="B9" s="640"/>
      <c r="C9" s="425"/>
      <c r="D9" s="416"/>
      <c r="E9" s="416"/>
      <c r="F9" s="161" t="s">
        <v>480</v>
      </c>
    </row>
    <row r="10" spans="2:7" ht="40.5" customHeight="1" thickBot="1" x14ac:dyDescent="0.3">
      <c r="B10" s="640"/>
      <c r="C10" s="425"/>
      <c r="D10" s="416"/>
      <c r="E10" s="416"/>
      <c r="F10" s="271" t="s">
        <v>485</v>
      </c>
    </row>
    <row r="11" spans="2:7" ht="42" customHeight="1" thickBot="1" x14ac:dyDescent="0.3">
      <c r="B11" s="640"/>
      <c r="C11" s="425"/>
      <c r="D11" s="416"/>
      <c r="E11" s="416"/>
      <c r="F11" s="271" t="s">
        <v>418</v>
      </c>
    </row>
    <row r="12" spans="2:7" ht="54" customHeight="1" thickBot="1" x14ac:dyDescent="0.3">
      <c r="B12" s="640"/>
      <c r="C12" s="425"/>
      <c r="D12" s="416"/>
      <c r="E12" s="416"/>
      <c r="F12" s="271" t="s">
        <v>419</v>
      </c>
    </row>
    <row r="13" spans="2:7" ht="54" customHeight="1" thickBot="1" x14ac:dyDescent="0.3">
      <c r="B13" s="640"/>
      <c r="C13" s="425"/>
      <c r="D13" s="416"/>
      <c r="E13" s="416"/>
      <c r="F13" s="271" t="s">
        <v>420</v>
      </c>
    </row>
    <row r="14" spans="2:7" ht="39.75" customHeight="1" thickBot="1" x14ac:dyDescent="0.3">
      <c r="B14" s="640"/>
      <c r="C14" s="425"/>
      <c r="D14" s="416"/>
      <c r="E14" s="416"/>
      <c r="F14" s="266" t="s">
        <v>488</v>
      </c>
    </row>
    <row r="15" spans="2:7" ht="48.75" customHeight="1" thickBot="1" x14ac:dyDescent="0.3">
      <c r="B15" s="641"/>
      <c r="C15" s="426"/>
      <c r="D15" s="416"/>
      <c r="E15" s="417"/>
      <c r="F15" s="266" t="s">
        <v>489</v>
      </c>
    </row>
    <row r="16" spans="2:7" ht="58.5" customHeight="1" thickBot="1" x14ac:dyDescent="0.3">
      <c r="B16" s="267" t="s">
        <v>486</v>
      </c>
      <c r="C16" s="268" t="s">
        <v>487</v>
      </c>
      <c r="D16" s="416"/>
      <c r="E16" s="161" t="s">
        <v>490</v>
      </c>
      <c r="F16" s="266" t="s">
        <v>491</v>
      </c>
    </row>
    <row r="17" spans="2:11" ht="79.5" customHeight="1" thickBot="1" x14ac:dyDescent="0.3">
      <c r="B17" s="584" t="s">
        <v>492</v>
      </c>
      <c r="C17" s="415" t="s">
        <v>493</v>
      </c>
      <c r="D17" s="416"/>
      <c r="E17" s="415" t="s">
        <v>494</v>
      </c>
      <c r="F17" s="161" t="s">
        <v>495</v>
      </c>
    </row>
    <row r="18" spans="2:11" ht="15.75" thickBot="1" x14ac:dyDescent="0.3">
      <c r="B18" s="585"/>
      <c r="C18" s="416"/>
      <c r="D18" s="416"/>
      <c r="E18" s="416"/>
      <c r="F18" s="161" t="s">
        <v>496</v>
      </c>
    </row>
    <row r="19" spans="2:11" ht="24.75" thickBot="1" x14ac:dyDescent="0.3">
      <c r="B19" s="585"/>
      <c r="C19" s="416"/>
      <c r="D19" s="416"/>
      <c r="E19" s="416"/>
      <c r="F19" s="161" t="s">
        <v>497</v>
      </c>
    </row>
    <row r="20" spans="2:11" ht="40.5" customHeight="1" thickBot="1" x14ac:dyDescent="0.3">
      <c r="B20" s="585"/>
      <c r="C20" s="416"/>
      <c r="D20" s="416"/>
      <c r="E20" s="416"/>
      <c r="F20" s="161" t="s">
        <v>498</v>
      </c>
    </row>
    <row r="21" spans="2:11" ht="38.25" customHeight="1" thickBot="1" x14ac:dyDescent="0.3">
      <c r="B21" s="586"/>
      <c r="C21" s="417"/>
      <c r="D21" s="417"/>
      <c r="E21" s="417"/>
      <c r="F21" s="161" t="s">
        <v>499</v>
      </c>
    </row>
    <row r="23" spans="2:11" ht="22.5" customHeight="1" x14ac:dyDescent="0.25">
      <c r="B23" s="401" t="s">
        <v>318</v>
      </c>
      <c r="C23" s="401"/>
      <c r="D23" s="401"/>
      <c r="E23" s="401"/>
      <c r="F23" s="401"/>
    </row>
    <row r="24" spans="2:11" ht="15.75" x14ac:dyDescent="0.25">
      <c r="B24" s="269"/>
      <c r="C24" s="269"/>
      <c r="D24" s="269"/>
      <c r="E24" s="269"/>
      <c r="F24" s="269"/>
      <c r="G24" s="188"/>
    </row>
    <row r="25" spans="2:11" ht="15.75" x14ac:dyDescent="0.25">
      <c r="B25" s="269"/>
      <c r="C25" s="269"/>
      <c r="D25" s="659" t="s">
        <v>471</v>
      </c>
      <c r="E25" s="659"/>
      <c r="F25" s="659"/>
      <c r="G25" s="188"/>
    </row>
    <row r="26" spans="2:11" ht="15.75" thickBot="1" x14ac:dyDescent="0.3">
      <c r="B26" s="188"/>
      <c r="C26" s="188"/>
      <c r="D26" s="188"/>
      <c r="E26" s="188"/>
      <c r="F26" s="188"/>
      <c r="G26" s="188"/>
    </row>
    <row r="27" spans="2:11" x14ac:dyDescent="0.25">
      <c r="B27" s="174" t="s">
        <v>152</v>
      </c>
      <c r="C27" s="435" t="s">
        <v>154</v>
      </c>
      <c r="D27" s="435" t="s">
        <v>217</v>
      </c>
      <c r="E27" s="435" t="s">
        <v>218</v>
      </c>
      <c r="F27" s="444" t="s">
        <v>159</v>
      </c>
      <c r="G27" s="445"/>
      <c r="H27" s="445"/>
      <c r="I27" s="445"/>
      <c r="J27" s="446"/>
      <c r="K27" s="173" t="s">
        <v>160</v>
      </c>
    </row>
    <row r="28" spans="2:11" ht="15.75" thickBot="1" x14ac:dyDescent="0.3">
      <c r="B28" s="175" t="s">
        <v>153</v>
      </c>
      <c r="C28" s="438"/>
      <c r="D28" s="438"/>
      <c r="E28" s="438"/>
      <c r="F28" s="447"/>
      <c r="G28" s="448"/>
      <c r="H28" s="448"/>
      <c r="I28" s="448"/>
      <c r="J28" s="449"/>
      <c r="K28" s="166" t="s">
        <v>161</v>
      </c>
    </row>
    <row r="29" spans="2:11" ht="41.25" customHeight="1" thickTop="1" thickBot="1" x14ac:dyDescent="0.3">
      <c r="B29" s="164"/>
      <c r="C29" s="436"/>
      <c r="D29" s="436"/>
      <c r="E29" s="436"/>
      <c r="F29" s="168">
        <v>2016</v>
      </c>
      <c r="G29" s="168">
        <v>2017</v>
      </c>
      <c r="H29" s="168">
        <v>2018</v>
      </c>
      <c r="I29" s="168">
        <v>2019</v>
      </c>
      <c r="J29" s="168">
        <v>2020</v>
      </c>
      <c r="K29" s="167" t="s">
        <v>162</v>
      </c>
    </row>
    <row r="30" spans="2:11" ht="54" customHeight="1" thickBot="1" x14ac:dyDescent="0.3">
      <c r="B30" s="435" t="s">
        <v>473</v>
      </c>
      <c r="C30" s="273" t="s">
        <v>485</v>
      </c>
      <c r="D30" s="177" t="s">
        <v>526</v>
      </c>
      <c r="E30" s="175">
        <v>10</v>
      </c>
      <c r="F30" s="272" t="s">
        <v>166</v>
      </c>
      <c r="G30" s="272" t="s">
        <v>166</v>
      </c>
      <c r="H30" s="272" t="s">
        <v>166</v>
      </c>
      <c r="I30" s="272" t="s">
        <v>166</v>
      </c>
      <c r="J30" s="272" t="s">
        <v>166</v>
      </c>
      <c r="K30" s="172" t="s">
        <v>518</v>
      </c>
    </row>
    <row r="31" spans="2:11" ht="67.5" customHeight="1" x14ac:dyDescent="0.25">
      <c r="B31" s="438"/>
      <c r="C31" s="430" t="s">
        <v>516</v>
      </c>
      <c r="D31" s="430" t="s">
        <v>517</v>
      </c>
      <c r="E31" s="435">
        <v>5</v>
      </c>
      <c r="F31" s="435" t="s">
        <v>166</v>
      </c>
      <c r="G31" s="435" t="s">
        <v>166</v>
      </c>
      <c r="H31" s="435" t="s">
        <v>166</v>
      </c>
      <c r="I31" s="435" t="s">
        <v>166</v>
      </c>
      <c r="J31" s="435" t="s">
        <v>166</v>
      </c>
      <c r="K31" s="433" t="s">
        <v>518</v>
      </c>
    </row>
    <row r="32" spans="2:11" ht="15.75" thickBot="1" x14ac:dyDescent="0.3">
      <c r="B32" s="438"/>
      <c r="C32" s="432"/>
      <c r="D32" s="432"/>
      <c r="E32" s="436"/>
      <c r="F32" s="436"/>
      <c r="G32" s="436"/>
      <c r="H32" s="436"/>
      <c r="I32" s="436"/>
      <c r="J32" s="436"/>
      <c r="K32" s="434"/>
    </row>
    <row r="33" spans="2:11" ht="18" customHeight="1" x14ac:dyDescent="0.25">
      <c r="B33" s="438"/>
      <c r="C33" s="433" t="s">
        <v>519</v>
      </c>
      <c r="D33" s="430" t="s">
        <v>520</v>
      </c>
      <c r="E33" s="435">
        <v>5</v>
      </c>
      <c r="F33" s="435" t="s">
        <v>166</v>
      </c>
      <c r="G33" s="435" t="s">
        <v>166</v>
      </c>
      <c r="H33" s="435" t="s">
        <v>166</v>
      </c>
      <c r="I33" s="435"/>
      <c r="J33" s="435"/>
      <c r="K33" s="433" t="s">
        <v>518</v>
      </c>
    </row>
    <row r="34" spans="2:11" x14ac:dyDescent="0.25">
      <c r="B34" s="438"/>
      <c r="C34" s="437"/>
      <c r="D34" s="431"/>
      <c r="E34" s="438"/>
      <c r="F34" s="438"/>
      <c r="G34" s="438"/>
      <c r="H34" s="438"/>
      <c r="I34" s="438"/>
      <c r="J34" s="438"/>
      <c r="K34" s="437"/>
    </row>
    <row r="35" spans="2:11" ht="36" customHeight="1" thickBot="1" x14ac:dyDescent="0.3">
      <c r="B35" s="438"/>
      <c r="C35" s="434"/>
      <c r="D35" s="432"/>
      <c r="E35" s="436"/>
      <c r="F35" s="436"/>
      <c r="G35" s="436"/>
      <c r="H35" s="436"/>
      <c r="I35" s="436"/>
      <c r="J35" s="436"/>
      <c r="K35" s="434"/>
    </row>
    <row r="36" spans="2:11" ht="29.25" customHeight="1" x14ac:dyDescent="0.25">
      <c r="B36" s="438"/>
      <c r="C36" s="430" t="s">
        <v>521</v>
      </c>
      <c r="D36" s="430" t="s">
        <v>522</v>
      </c>
      <c r="E36" s="435">
        <v>5</v>
      </c>
      <c r="F36" s="435"/>
      <c r="G36" s="435" t="s">
        <v>166</v>
      </c>
      <c r="H36" s="435" t="s">
        <v>166</v>
      </c>
      <c r="I36" s="435" t="s">
        <v>166</v>
      </c>
      <c r="J36" s="435" t="s">
        <v>166</v>
      </c>
      <c r="K36" s="433" t="s">
        <v>518</v>
      </c>
    </row>
    <row r="37" spans="2:11" ht="36" customHeight="1" thickBot="1" x14ac:dyDescent="0.3">
      <c r="B37" s="436"/>
      <c r="C37" s="432"/>
      <c r="D37" s="432"/>
      <c r="E37" s="436"/>
      <c r="F37" s="436"/>
      <c r="G37" s="436"/>
      <c r="H37" s="436"/>
      <c r="I37" s="436"/>
      <c r="J37" s="436"/>
      <c r="K37" s="434"/>
    </row>
  </sheetData>
  <mergeCells count="48">
    <mergeCell ref="B5:B7"/>
    <mergeCell ref="C5:D5"/>
    <mergeCell ref="E5:F5"/>
    <mergeCell ref="D6:D7"/>
    <mergeCell ref="E6:E7"/>
    <mergeCell ref="F6:F7"/>
    <mergeCell ref="E33:E35"/>
    <mergeCell ref="F33:F35"/>
    <mergeCell ref="D8:D21"/>
    <mergeCell ref="E8:E15"/>
    <mergeCell ref="B17:B21"/>
    <mergeCell ref="C17:C21"/>
    <mergeCell ref="E17:E21"/>
    <mergeCell ref="B8:B15"/>
    <mergeCell ref="C8:C15"/>
    <mergeCell ref="C27:C29"/>
    <mergeCell ref="D27:D29"/>
    <mergeCell ref="E27:E29"/>
    <mergeCell ref="F27:J28"/>
    <mergeCell ref="C31:C32"/>
    <mergeCell ref="D31:D32"/>
    <mergeCell ref="E31:E32"/>
    <mergeCell ref="F31:F32"/>
    <mergeCell ref="G31:G32"/>
    <mergeCell ref="H31:H32"/>
    <mergeCell ref="I31:I32"/>
    <mergeCell ref="J31:J32"/>
    <mergeCell ref="I33:I35"/>
    <mergeCell ref="H36:H37"/>
    <mergeCell ref="I36:I37"/>
    <mergeCell ref="J33:J35"/>
    <mergeCell ref="K33:K35"/>
    <mergeCell ref="J36:J37"/>
    <mergeCell ref="K36:K37"/>
    <mergeCell ref="B1:G1"/>
    <mergeCell ref="B23:F23"/>
    <mergeCell ref="C33:C35"/>
    <mergeCell ref="D25:F25"/>
    <mergeCell ref="B30:B37"/>
    <mergeCell ref="C36:C37"/>
    <mergeCell ref="D36:D37"/>
    <mergeCell ref="E36:E37"/>
    <mergeCell ref="F36:F37"/>
    <mergeCell ref="G36:G37"/>
    <mergeCell ref="K31:K32"/>
    <mergeCell ref="D33:D35"/>
    <mergeCell ref="G33:G35"/>
    <mergeCell ref="H33:H3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workbookViewId="0">
      <selection activeCell="E8" sqref="E8"/>
    </sheetView>
  </sheetViews>
  <sheetFormatPr baseColWidth="10" defaultRowHeight="15" x14ac:dyDescent="0.25"/>
  <cols>
    <col min="2" max="2" width="15.85546875" customWidth="1"/>
    <col min="3" max="4" width="16.7109375" customWidth="1"/>
    <col min="11" max="11" width="16.140625" customWidth="1"/>
  </cols>
  <sheetData>
    <row r="1" spans="2:12" ht="15.75" customHeight="1" thickBot="1" x14ac:dyDescent="0.35">
      <c r="D1" s="660" t="s">
        <v>195</v>
      </c>
      <c r="E1" s="660"/>
      <c r="F1" s="660"/>
      <c r="G1" s="660"/>
      <c r="H1" s="660"/>
      <c r="I1" s="660"/>
      <c r="J1" s="660"/>
      <c r="K1" s="660"/>
    </row>
    <row r="2" spans="2:12" x14ac:dyDescent="0.25">
      <c r="B2" s="663" t="s">
        <v>178</v>
      </c>
      <c r="C2" s="664"/>
      <c r="D2" s="664"/>
      <c r="E2" s="664"/>
      <c r="F2" s="664"/>
      <c r="G2" s="664"/>
      <c r="H2" s="664"/>
      <c r="I2" s="664"/>
      <c r="J2" s="664"/>
      <c r="K2" s="664"/>
      <c r="L2" s="665"/>
    </row>
    <row r="3" spans="2:12" ht="15.75" customHeight="1" thickBot="1" x14ac:dyDescent="0.3">
      <c r="B3" s="666" t="s">
        <v>556</v>
      </c>
      <c r="C3" s="667"/>
      <c r="D3" s="667"/>
      <c r="E3" s="667"/>
      <c r="F3" s="667"/>
      <c r="G3" s="667"/>
      <c r="H3" s="667"/>
      <c r="I3" s="667"/>
      <c r="J3" s="667"/>
      <c r="K3" s="667"/>
      <c r="L3" s="668"/>
    </row>
    <row r="4" spans="2:12" ht="15.75" thickBot="1" x14ac:dyDescent="0.3"/>
    <row r="5" spans="2:12" x14ac:dyDescent="0.25">
      <c r="B5" s="211" t="s">
        <v>152</v>
      </c>
      <c r="C5" s="465" t="s">
        <v>154</v>
      </c>
      <c r="D5" s="210" t="s">
        <v>155</v>
      </c>
      <c r="E5" s="210" t="s">
        <v>158</v>
      </c>
      <c r="F5" s="480" t="s">
        <v>159</v>
      </c>
      <c r="G5" s="481"/>
      <c r="H5" s="481"/>
      <c r="I5" s="481"/>
      <c r="J5" s="482"/>
      <c r="K5" s="210" t="s">
        <v>160</v>
      </c>
      <c r="L5" s="538"/>
    </row>
    <row r="6" spans="2:12" ht="15.75" thickBot="1" x14ac:dyDescent="0.3">
      <c r="B6" s="212" t="s">
        <v>153</v>
      </c>
      <c r="C6" s="466"/>
      <c r="D6" s="204" t="s">
        <v>156</v>
      </c>
      <c r="E6" s="204">
        <v>2020</v>
      </c>
      <c r="F6" s="483"/>
      <c r="G6" s="484"/>
      <c r="H6" s="484"/>
      <c r="I6" s="484"/>
      <c r="J6" s="485"/>
      <c r="K6" s="204" t="s">
        <v>161</v>
      </c>
      <c r="L6" s="538"/>
    </row>
    <row r="7" spans="2:12" ht="24.75" thickTop="1" thickBot="1" x14ac:dyDescent="0.3">
      <c r="B7" s="202"/>
      <c r="C7" s="467"/>
      <c r="D7" s="205" t="s">
        <v>157</v>
      </c>
      <c r="E7" s="274"/>
      <c r="F7" s="275">
        <v>2016</v>
      </c>
      <c r="G7" s="275">
        <v>2017</v>
      </c>
      <c r="H7" s="275">
        <v>2018</v>
      </c>
      <c r="I7" s="275">
        <v>2019</v>
      </c>
      <c r="J7" s="275">
        <v>2020</v>
      </c>
      <c r="K7" s="205" t="s">
        <v>162</v>
      </c>
      <c r="L7" s="276"/>
    </row>
    <row r="8" spans="2:12" ht="57" thickBot="1" x14ac:dyDescent="0.3">
      <c r="B8" s="456" t="s">
        <v>400</v>
      </c>
      <c r="C8" s="213" t="s">
        <v>528</v>
      </c>
      <c r="D8" s="277" t="s">
        <v>558</v>
      </c>
      <c r="E8" s="213" t="s">
        <v>531</v>
      </c>
      <c r="F8" s="211" t="s">
        <v>166</v>
      </c>
      <c r="G8" s="211"/>
      <c r="H8" s="211" t="s">
        <v>166</v>
      </c>
      <c r="I8" s="211"/>
      <c r="J8" s="211" t="s">
        <v>166</v>
      </c>
      <c r="K8" s="213" t="s">
        <v>532</v>
      </c>
      <c r="L8" s="278"/>
    </row>
    <row r="9" spans="2:12" ht="45" customHeight="1" x14ac:dyDescent="0.25">
      <c r="B9" s="457"/>
      <c r="C9" s="459" t="s">
        <v>287</v>
      </c>
      <c r="D9" s="462" t="s">
        <v>557</v>
      </c>
      <c r="E9" s="462">
        <v>3</v>
      </c>
      <c r="F9" s="465" t="s">
        <v>166</v>
      </c>
      <c r="G9" s="465"/>
      <c r="H9" s="465" t="s">
        <v>166</v>
      </c>
      <c r="I9" s="465"/>
      <c r="J9" s="465" t="s">
        <v>166</v>
      </c>
      <c r="K9" s="462" t="s">
        <v>167</v>
      </c>
      <c r="L9" s="538"/>
    </row>
    <row r="10" spans="2:12" ht="15.75" thickBot="1" x14ac:dyDescent="0.3">
      <c r="B10" s="457"/>
      <c r="C10" s="460"/>
      <c r="D10" s="464"/>
      <c r="E10" s="464"/>
      <c r="F10" s="467"/>
      <c r="G10" s="467"/>
      <c r="H10" s="467"/>
      <c r="I10" s="467"/>
      <c r="J10" s="467"/>
      <c r="K10" s="463"/>
      <c r="L10" s="538"/>
    </row>
    <row r="11" spans="2:12" ht="40.5" customHeight="1" x14ac:dyDescent="0.25">
      <c r="B11" s="457"/>
      <c r="C11" s="460"/>
      <c r="D11" s="459" t="s">
        <v>535</v>
      </c>
      <c r="E11" s="462">
        <v>5</v>
      </c>
      <c r="F11" s="465" t="s">
        <v>166</v>
      </c>
      <c r="G11" s="465" t="s">
        <v>166</v>
      </c>
      <c r="H11" s="465" t="s">
        <v>166</v>
      </c>
      <c r="I11" s="465" t="s">
        <v>166</v>
      </c>
      <c r="J11" s="465" t="s">
        <v>166</v>
      </c>
      <c r="K11" s="463"/>
      <c r="L11" s="538"/>
    </row>
    <row r="12" spans="2:12" ht="15.75" thickBot="1" x14ac:dyDescent="0.3">
      <c r="B12" s="457"/>
      <c r="C12" s="461"/>
      <c r="D12" s="461"/>
      <c r="E12" s="464"/>
      <c r="F12" s="467"/>
      <c r="G12" s="467"/>
      <c r="H12" s="467"/>
      <c r="I12" s="467"/>
      <c r="J12" s="467"/>
      <c r="K12" s="464"/>
      <c r="L12" s="538"/>
    </row>
    <row r="13" spans="2:12" ht="22.5" x14ac:dyDescent="0.25">
      <c r="B13" s="457"/>
      <c r="C13" s="513" t="s">
        <v>536</v>
      </c>
      <c r="D13" s="510" t="s">
        <v>537</v>
      </c>
      <c r="E13" s="669">
        <v>1</v>
      </c>
      <c r="F13" s="506" t="s">
        <v>166</v>
      </c>
      <c r="G13" s="506" t="s">
        <v>166</v>
      </c>
      <c r="H13" s="506" t="s">
        <v>166</v>
      </c>
      <c r="I13" s="506" t="s">
        <v>166</v>
      </c>
      <c r="J13" s="506" t="s">
        <v>166</v>
      </c>
      <c r="K13" s="215" t="s">
        <v>167</v>
      </c>
      <c r="L13" s="538"/>
    </row>
    <row r="14" spans="2:12" x14ac:dyDescent="0.25">
      <c r="B14" s="457"/>
      <c r="C14" s="514"/>
      <c r="D14" s="511"/>
      <c r="E14" s="670"/>
      <c r="F14" s="507"/>
      <c r="G14" s="507"/>
      <c r="H14" s="507"/>
      <c r="I14" s="507"/>
      <c r="J14" s="507"/>
      <c r="K14" s="215" t="s">
        <v>176</v>
      </c>
      <c r="L14" s="538"/>
    </row>
    <row r="15" spans="2:12" ht="15.75" thickBot="1" x14ac:dyDescent="0.3">
      <c r="B15" s="457"/>
      <c r="C15" s="514"/>
      <c r="D15" s="512"/>
      <c r="E15" s="671"/>
      <c r="F15" s="508"/>
      <c r="G15" s="508"/>
      <c r="H15" s="508"/>
      <c r="I15" s="508"/>
      <c r="J15" s="508"/>
      <c r="K15" s="216" t="s">
        <v>538</v>
      </c>
      <c r="L15" s="538"/>
    </row>
    <row r="16" spans="2:12" ht="70.5" customHeight="1" x14ac:dyDescent="0.25">
      <c r="B16" s="457"/>
      <c r="C16" s="514"/>
      <c r="D16" s="459" t="s">
        <v>539</v>
      </c>
      <c r="E16" s="462">
        <v>10</v>
      </c>
      <c r="F16" s="465" t="s">
        <v>166</v>
      </c>
      <c r="G16" s="465" t="s">
        <v>166</v>
      </c>
      <c r="H16" s="465" t="s">
        <v>166</v>
      </c>
      <c r="I16" s="465" t="s">
        <v>166</v>
      </c>
      <c r="J16" s="465" t="s">
        <v>166</v>
      </c>
      <c r="K16" s="206" t="s">
        <v>456</v>
      </c>
      <c r="L16" s="538"/>
    </row>
    <row r="17" spans="2:12" x14ac:dyDescent="0.25">
      <c r="B17" s="457"/>
      <c r="C17" s="514"/>
      <c r="D17" s="460"/>
      <c r="E17" s="463"/>
      <c r="F17" s="466"/>
      <c r="G17" s="466"/>
      <c r="H17" s="466"/>
      <c r="I17" s="466"/>
      <c r="J17" s="466"/>
      <c r="K17" s="206" t="s">
        <v>457</v>
      </c>
      <c r="L17" s="538"/>
    </row>
    <row r="18" spans="2:12" ht="15.75" thickBot="1" x14ac:dyDescent="0.3">
      <c r="B18" s="457"/>
      <c r="C18" s="515"/>
      <c r="D18" s="461"/>
      <c r="E18" s="464"/>
      <c r="F18" s="467"/>
      <c r="G18" s="467"/>
      <c r="H18" s="467"/>
      <c r="I18" s="467"/>
      <c r="J18" s="467"/>
      <c r="K18" s="207" t="s">
        <v>176</v>
      </c>
      <c r="L18" s="538"/>
    </row>
    <row r="19" spans="2:12" ht="96.75" customHeight="1" x14ac:dyDescent="0.25">
      <c r="B19" s="457"/>
      <c r="C19" s="661" t="s">
        <v>540</v>
      </c>
      <c r="D19" s="459" t="s">
        <v>541</v>
      </c>
      <c r="E19" s="462">
        <v>10</v>
      </c>
      <c r="F19" s="465" t="s">
        <v>166</v>
      </c>
      <c r="G19" s="465" t="s">
        <v>166</v>
      </c>
      <c r="H19" s="465" t="s">
        <v>166</v>
      </c>
      <c r="I19" s="465" t="s">
        <v>166</v>
      </c>
      <c r="J19" s="465" t="s">
        <v>166</v>
      </c>
      <c r="K19" s="462" t="s">
        <v>167</v>
      </c>
      <c r="L19" s="538"/>
    </row>
    <row r="20" spans="2:12" ht="15.75" thickBot="1" x14ac:dyDescent="0.3">
      <c r="B20" s="457"/>
      <c r="C20" s="662"/>
      <c r="D20" s="461"/>
      <c r="E20" s="464"/>
      <c r="F20" s="467"/>
      <c r="G20" s="467"/>
      <c r="H20" s="467"/>
      <c r="I20" s="467"/>
      <c r="J20" s="467"/>
      <c r="K20" s="464"/>
      <c r="L20" s="538"/>
    </row>
    <row r="21" spans="2:12" ht="48" customHeight="1" x14ac:dyDescent="0.25">
      <c r="B21" s="457"/>
      <c r="C21" s="459" t="s">
        <v>542</v>
      </c>
      <c r="D21" s="459" t="s">
        <v>543</v>
      </c>
      <c r="E21" s="462">
        <v>5</v>
      </c>
      <c r="F21" s="465" t="s">
        <v>166</v>
      </c>
      <c r="G21" s="465" t="s">
        <v>166</v>
      </c>
      <c r="H21" s="465" t="s">
        <v>166</v>
      </c>
      <c r="I21" s="465" t="s">
        <v>166</v>
      </c>
      <c r="J21" s="465" t="s">
        <v>166</v>
      </c>
      <c r="K21" s="206" t="s">
        <v>456</v>
      </c>
      <c r="L21" s="538"/>
    </row>
    <row r="22" spans="2:12" x14ac:dyDescent="0.25">
      <c r="B22" s="457"/>
      <c r="C22" s="460"/>
      <c r="D22" s="460"/>
      <c r="E22" s="463"/>
      <c r="F22" s="466"/>
      <c r="G22" s="466"/>
      <c r="H22" s="466"/>
      <c r="I22" s="466"/>
      <c r="J22" s="466"/>
      <c r="K22" s="206" t="s">
        <v>457</v>
      </c>
      <c r="L22" s="538"/>
    </row>
    <row r="23" spans="2:12" x14ac:dyDescent="0.25">
      <c r="B23" s="457"/>
      <c r="C23" s="460"/>
      <c r="D23" s="460"/>
      <c r="E23" s="463"/>
      <c r="F23" s="466"/>
      <c r="G23" s="466"/>
      <c r="H23" s="466"/>
      <c r="I23" s="466"/>
      <c r="J23" s="466"/>
      <c r="K23" s="206" t="s">
        <v>176</v>
      </c>
      <c r="L23" s="538"/>
    </row>
    <row r="24" spans="2:12" ht="23.25" thickBot="1" x14ac:dyDescent="0.3">
      <c r="B24" s="457"/>
      <c r="C24" s="461"/>
      <c r="D24" s="461"/>
      <c r="E24" s="464"/>
      <c r="F24" s="467"/>
      <c r="G24" s="467"/>
      <c r="H24" s="467"/>
      <c r="I24" s="467"/>
      <c r="J24" s="467"/>
      <c r="K24" s="207" t="s">
        <v>544</v>
      </c>
      <c r="L24" s="538"/>
    </row>
    <row r="25" spans="2:12" ht="48" customHeight="1" x14ac:dyDescent="0.25">
      <c r="B25" s="457"/>
      <c r="C25" s="459" t="s">
        <v>295</v>
      </c>
      <c r="D25" s="459" t="s">
        <v>545</v>
      </c>
      <c r="E25" s="462">
        <v>5</v>
      </c>
      <c r="F25" s="465" t="s">
        <v>166</v>
      </c>
      <c r="G25" s="465" t="s">
        <v>166</v>
      </c>
      <c r="H25" s="465" t="s">
        <v>166</v>
      </c>
      <c r="I25" s="465" t="s">
        <v>166</v>
      </c>
      <c r="J25" s="465" t="s">
        <v>166</v>
      </c>
      <c r="K25" s="206" t="s">
        <v>456</v>
      </c>
      <c r="L25" s="538"/>
    </row>
    <row r="26" spans="2:12" x14ac:dyDescent="0.25">
      <c r="B26" s="457"/>
      <c r="C26" s="460"/>
      <c r="D26" s="460"/>
      <c r="E26" s="463"/>
      <c r="F26" s="466"/>
      <c r="G26" s="466"/>
      <c r="H26" s="466"/>
      <c r="I26" s="466"/>
      <c r="J26" s="466"/>
      <c r="K26" s="206" t="s">
        <v>457</v>
      </c>
      <c r="L26" s="538"/>
    </row>
    <row r="27" spans="2:12" ht="15.75" thickBot="1" x14ac:dyDescent="0.3">
      <c r="B27" s="457"/>
      <c r="C27" s="461"/>
      <c r="D27" s="461"/>
      <c r="E27" s="464"/>
      <c r="F27" s="467"/>
      <c r="G27" s="467"/>
      <c r="H27" s="467"/>
      <c r="I27" s="467"/>
      <c r="J27" s="467"/>
      <c r="K27" s="207"/>
      <c r="L27" s="538"/>
    </row>
    <row r="28" spans="2:12" ht="66" customHeight="1" x14ac:dyDescent="0.25">
      <c r="B28" s="457"/>
      <c r="C28" s="459" t="s">
        <v>401</v>
      </c>
      <c r="D28" s="459" t="s">
        <v>402</v>
      </c>
      <c r="E28" s="503">
        <v>0.65</v>
      </c>
      <c r="F28" s="465" t="s">
        <v>166</v>
      </c>
      <c r="G28" s="465" t="s">
        <v>166</v>
      </c>
      <c r="H28" s="465" t="s">
        <v>166</v>
      </c>
      <c r="I28" s="465" t="s">
        <v>166</v>
      </c>
      <c r="J28" s="465" t="s">
        <v>166</v>
      </c>
      <c r="K28" s="462" t="s">
        <v>403</v>
      </c>
      <c r="L28" s="538"/>
    </row>
    <row r="29" spans="2:12" ht="15.75" thickBot="1" x14ac:dyDescent="0.3">
      <c r="B29" s="457"/>
      <c r="C29" s="460"/>
      <c r="D29" s="461"/>
      <c r="E29" s="505"/>
      <c r="F29" s="467"/>
      <c r="G29" s="467"/>
      <c r="H29" s="467"/>
      <c r="I29" s="467"/>
      <c r="J29" s="467"/>
      <c r="K29" s="464"/>
      <c r="L29" s="538"/>
    </row>
    <row r="30" spans="2:12" ht="63" customHeight="1" x14ac:dyDescent="0.25">
      <c r="B30" s="457"/>
      <c r="C30" s="460"/>
      <c r="D30" s="459" t="s">
        <v>404</v>
      </c>
      <c r="E30" s="503">
        <v>1</v>
      </c>
      <c r="F30" s="465" t="s">
        <v>166</v>
      </c>
      <c r="G30" s="465" t="s">
        <v>166</v>
      </c>
      <c r="H30" s="465" t="s">
        <v>166</v>
      </c>
      <c r="I30" s="465" t="s">
        <v>166</v>
      </c>
      <c r="J30" s="465" t="s">
        <v>166</v>
      </c>
      <c r="K30" s="206" t="s">
        <v>403</v>
      </c>
      <c r="L30" s="538"/>
    </row>
    <row r="31" spans="2:12" ht="15.75" thickBot="1" x14ac:dyDescent="0.3">
      <c r="B31" s="457"/>
      <c r="C31" s="461"/>
      <c r="D31" s="461"/>
      <c r="E31" s="505"/>
      <c r="F31" s="467"/>
      <c r="G31" s="467"/>
      <c r="H31" s="467"/>
      <c r="I31" s="467"/>
      <c r="J31" s="467"/>
      <c r="K31" s="207" t="s">
        <v>176</v>
      </c>
      <c r="L31" s="538"/>
    </row>
    <row r="32" spans="2:12" ht="51.75" customHeight="1" x14ac:dyDescent="0.25">
      <c r="B32" s="457"/>
      <c r="C32" s="459" t="s">
        <v>546</v>
      </c>
      <c r="D32" s="459" t="s">
        <v>547</v>
      </c>
      <c r="E32" s="503">
        <v>0.25</v>
      </c>
      <c r="F32" s="465" t="s">
        <v>166</v>
      </c>
      <c r="G32" s="465" t="s">
        <v>166</v>
      </c>
      <c r="H32" s="465" t="s">
        <v>166</v>
      </c>
      <c r="I32" s="465" t="s">
        <v>166</v>
      </c>
      <c r="J32" s="465" t="s">
        <v>166</v>
      </c>
      <c r="K32" s="462" t="s">
        <v>403</v>
      </c>
      <c r="L32" s="538"/>
    </row>
    <row r="33" spans="2:12" ht="15.75" thickBot="1" x14ac:dyDescent="0.3">
      <c r="B33" s="457"/>
      <c r="C33" s="461"/>
      <c r="D33" s="461"/>
      <c r="E33" s="505"/>
      <c r="F33" s="467"/>
      <c r="G33" s="467"/>
      <c r="H33" s="467"/>
      <c r="I33" s="467"/>
      <c r="J33" s="467"/>
      <c r="K33" s="464"/>
      <c r="L33" s="538"/>
    </row>
    <row r="34" spans="2:12" ht="70.5" customHeight="1" x14ac:dyDescent="0.25">
      <c r="B34" s="457"/>
      <c r="C34" s="459" t="s">
        <v>548</v>
      </c>
      <c r="D34" s="459" t="s">
        <v>549</v>
      </c>
      <c r="E34" s="503">
        <v>1</v>
      </c>
      <c r="F34" s="465" t="s">
        <v>166</v>
      </c>
      <c r="G34" s="465" t="s">
        <v>166</v>
      </c>
      <c r="H34" s="465" t="s">
        <v>166</v>
      </c>
      <c r="I34" s="465" t="s">
        <v>166</v>
      </c>
      <c r="J34" s="465" t="s">
        <v>166</v>
      </c>
      <c r="K34" s="206" t="s">
        <v>456</v>
      </c>
      <c r="L34" s="538"/>
    </row>
    <row r="35" spans="2:12" x14ac:dyDescent="0.25">
      <c r="B35" s="457"/>
      <c r="C35" s="460"/>
      <c r="D35" s="460"/>
      <c r="E35" s="504"/>
      <c r="F35" s="466"/>
      <c r="G35" s="466"/>
      <c r="H35" s="466"/>
      <c r="I35" s="466"/>
      <c r="J35" s="466"/>
      <c r="K35" s="206" t="s">
        <v>550</v>
      </c>
      <c r="L35" s="538"/>
    </row>
    <row r="36" spans="2:12" ht="22.5" x14ac:dyDescent="0.25">
      <c r="B36" s="457"/>
      <c r="C36" s="460"/>
      <c r="D36" s="460"/>
      <c r="E36" s="504"/>
      <c r="F36" s="466"/>
      <c r="G36" s="466"/>
      <c r="H36" s="466"/>
      <c r="I36" s="466"/>
      <c r="J36" s="466"/>
      <c r="K36" s="206" t="s">
        <v>551</v>
      </c>
      <c r="L36" s="538"/>
    </row>
    <row r="37" spans="2:12" ht="15.75" thickBot="1" x14ac:dyDescent="0.3">
      <c r="B37" s="457"/>
      <c r="C37" s="461"/>
      <c r="D37" s="461"/>
      <c r="E37" s="505"/>
      <c r="F37" s="467"/>
      <c r="G37" s="467"/>
      <c r="H37" s="467"/>
      <c r="I37" s="467"/>
      <c r="J37" s="467"/>
      <c r="K37" s="207"/>
      <c r="L37" s="538"/>
    </row>
    <row r="38" spans="2:12" ht="51.75" customHeight="1" x14ac:dyDescent="0.25">
      <c r="B38" s="457"/>
      <c r="C38" s="459" t="s">
        <v>552</v>
      </c>
      <c r="D38" s="459" t="s">
        <v>553</v>
      </c>
      <c r="E38" s="503">
        <v>1</v>
      </c>
      <c r="F38" s="465" t="s">
        <v>166</v>
      </c>
      <c r="G38" s="465" t="s">
        <v>166</v>
      </c>
      <c r="H38" s="465" t="s">
        <v>166</v>
      </c>
      <c r="I38" s="465" t="s">
        <v>166</v>
      </c>
      <c r="J38" s="465" t="s">
        <v>166</v>
      </c>
      <c r="K38" s="206" t="s">
        <v>554</v>
      </c>
      <c r="L38" s="538"/>
    </row>
    <row r="39" spans="2:12" ht="22.5" x14ac:dyDescent="0.25">
      <c r="B39" s="457"/>
      <c r="C39" s="460"/>
      <c r="D39" s="460"/>
      <c r="E39" s="504"/>
      <c r="F39" s="466"/>
      <c r="G39" s="466"/>
      <c r="H39" s="466"/>
      <c r="I39" s="466"/>
      <c r="J39" s="466"/>
      <c r="K39" s="206" t="s">
        <v>551</v>
      </c>
      <c r="L39" s="538"/>
    </row>
    <row r="40" spans="2:12" ht="15.75" thickBot="1" x14ac:dyDescent="0.3">
      <c r="B40" s="458"/>
      <c r="C40" s="461"/>
      <c r="D40" s="461"/>
      <c r="E40" s="505"/>
      <c r="F40" s="467"/>
      <c r="G40" s="467"/>
      <c r="H40" s="467"/>
      <c r="I40" s="467"/>
      <c r="J40" s="467"/>
      <c r="K40" s="207"/>
      <c r="L40" s="538"/>
    </row>
  </sheetData>
  <mergeCells count="116">
    <mergeCell ref="C5:C7"/>
    <mergeCell ref="F5:J6"/>
    <mergeCell ref="L5:L6"/>
    <mergeCell ref="B2:L2"/>
    <mergeCell ref="B3:L3"/>
    <mergeCell ref="B8:B40"/>
    <mergeCell ref="J13:J15"/>
    <mergeCell ref="L13:L15"/>
    <mergeCell ref="D13:D15"/>
    <mergeCell ref="E13:E15"/>
    <mergeCell ref="F13:F15"/>
    <mergeCell ref="G13:G15"/>
    <mergeCell ref="H13:H15"/>
    <mergeCell ref="I13:I15"/>
    <mergeCell ref="J9:J10"/>
    <mergeCell ref="K9:K12"/>
    <mergeCell ref="L9:L10"/>
    <mergeCell ref="D11:D12"/>
    <mergeCell ref="E11:E12"/>
    <mergeCell ref="F11:F12"/>
    <mergeCell ref="G11:G12"/>
    <mergeCell ref="H11:H12"/>
    <mergeCell ref="I11:I12"/>
    <mergeCell ref="J11:J12"/>
    <mergeCell ref="E9:E10"/>
    <mergeCell ref="F9:F10"/>
    <mergeCell ref="G9:G10"/>
    <mergeCell ref="H9:H10"/>
    <mergeCell ref="I9:I10"/>
    <mergeCell ref="L11:L12"/>
    <mergeCell ref="C13:C18"/>
    <mergeCell ref="D16:D18"/>
    <mergeCell ref="E16:E18"/>
    <mergeCell ref="F16:F18"/>
    <mergeCell ref="G16:G18"/>
    <mergeCell ref="H16:H18"/>
    <mergeCell ref="I16:I18"/>
    <mergeCell ref="J16:J18"/>
    <mergeCell ref="L16:L18"/>
    <mergeCell ref="C9:C12"/>
    <mergeCell ref="I19:I20"/>
    <mergeCell ref="J19:J20"/>
    <mergeCell ref="K19:K20"/>
    <mergeCell ref="L19:L20"/>
    <mergeCell ref="C21:C24"/>
    <mergeCell ref="D21:D24"/>
    <mergeCell ref="E21:E24"/>
    <mergeCell ref="F21:F24"/>
    <mergeCell ref="G21:G24"/>
    <mergeCell ref="H21:H24"/>
    <mergeCell ref="C19:C20"/>
    <mergeCell ref="D19:D20"/>
    <mergeCell ref="E19:E20"/>
    <mergeCell ref="F19:F20"/>
    <mergeCell ref="G19:G20"/>
    <mergeCell ref="H19:H20"/>
    <mergeCell ref="I21:I24"/>
    <mergeCell ref="J21:J24"/>
    <mergeCell ref="L21:L24"/>
    <mergeCell ref="C25:C27"/>
    <mergeCell ref="D25:D27"/>
    <mergeCell ref="E25:E27"/>
    <mergeCell ref="F25:F27"/>
    <mergeCell ref="G25:G27"/>
    <mergeCell ref="H25:H27"/>
    <mergeCell ref="I25:I27"/>
    <mergeCell ref="J25:J27"/>
    <mergeCell ref="L25:L27"/>
    <mergeCell ref="C28:C31"/>
    <mergeCell ref="D28:D29"/>
    <mergeCell ref="E28:E29"/>
    <mergeCell ref="F28:F29"/>
    <mergeCell ref="G28:G29"/>
    <mergeCell ref="H28:H29"/>
    <mergeCell ref="I28:I29"/>
    <mergeCell ref="J28:J29"/>
    <mergeCell ref="C32:C33"/>
    <mergeCell ref="D32:D33"/>
    <mergeCell ref="E32:E33"/>
    <mergeCell ref="F32:F33"/>
    <mergeCell ref="G32:G33"/>
    <mergeCell ref="H32:H33"/>
    <mergeCell ref="K28:K29"/>
    <mergeCell ref="L28:L29"/>
    <mergeCell ref="D30:D31"/>
    <mergeCell ref="E30:E31"/>
    <mergeCell ref="F30:F31"/>
    <mergeCell ref="G30:G31"/>
    <mergeCell ref="H30:H31"/>
    <mergeCell ref="I30:I31"/>
    <mergeCell ref="J30:J31"/>
    <mergeCell ref="L30:L31"/>
    <mergeCell ref="J38:J40"/>
    <mergeCell ref="L38:L40"/>
    <mergeCell ref="D1:K1"/>
    <mergeCell ref="D9:D10"/>
    <mergeCell ref="I34:I37"/>
    <mergeCell ref="J34:J37"/>
    <mergeCell ref="L34:L37"/>
    <mergeCell ref="C38:C40"/>
    <mergeCell ref="D38:D40"/>
    <mergeCell ref="E38:E40"/>
    <mergeCell ref="F38:F40"/>
    <mergeCell ref="G38:G40"/>
    <mergeCell ref="H38:H40"/>
    <mergeCell ref="I38:I40"/>
    <mergeCell ref="I32:I33"/>
    <mergeCell ref="J32:J33"/>
    <mergeCell ref="K32:K33"/>
    <mergeCell ref="L32:L33"/>
    <mergeCell ref="C34:C37"/>
    <mergeCell ref="D34:D37"/>
    <mergeCell ref="E34:E37"/>
    <mergeCell ref="F34:F37"/>
    <mergeCell ref="G34:G37"/>
    <mergeCell ref="H34:H3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5"/>
  <sheetViews>
    <sheetView workbookViewId="0">
      <selection activeCell="B3" sqref="B3:B5"/>
    </sheetView>
  </sheetViews>
  <sheetFormatPr baseColWidth="10" defaultRowHeight="15" x14ac:dyDescent="0.25"/>
  <cols>
    <col min="2" max="2" width="18" customWidth="1"/>
    <col min="3" max="3" width="21" customWidth="1"/>
    <col min="4" max="4" width="32.140625" customWidth="1"/>
    <col min="5" max="5" width="22" customWidth="1"/>
    <col min="6" max="6" width="28" customWidth="1"/>
    <col min="7" max="7" width="21.7109375" customWidth="1"/>
    <col min="11" max="11" width="24.42578125" customWidth="1"/>
  </cols>
  <sheetData>
    <row r="1" spans="2:13" ht="33" customHeight="1" x14ac:dyDescent="0.3">
      <c r="B1" s="698" t="s">
        <v>195</v>
      </c>
      <c r="C1" s="698"/>
      <c r="D1" s="698"/>
      <c r="E1" s="698"/>
      <c r="F1" s="698"/>
      <c r="G1" s="308"/>
      <c r="H1" s="308"/>
      <c r="I1" s="308"/>
      <c r="J1" s="308"/>
      <c r="K1" s="308"/>
      <c r="L1" s="190"/>
      <c r="M1" s="190"/>
    </row>
    <row r="2" spans="2:13" ht="19.5" thickBot="1" x14ac:dyDescent="0.35">
      <c r="C2" s="287"/>
      <c r="D2" s="300"/>
      <c r="E2" s="300"/>
      <c r="F2" s="300"/>
      <c r="G2" s="300"/>
      <c r="H2" s="300"/>
      <c r="I2" s="300"/>
      <c r="J2" s="300"/>
      <c r="K2" s="300"/>
      <c r="L2" s="190"/>
      <c r="M2" s="287"/>
    </row>
    <row r="3" spans="2:13" ht="25.5" customHeight="1" thickBot="1" x14ac:dyDescent="0.35">
      <c r="B3" s="386" t="s">
        <v>182</v>
      </c>
      <c r="C3" s="389" t="s">
        <v>183</v>
      </c>
      <c r="D3" s="390"/>
      <c r="E3" s="389" t="s">
        <v>184</v>
      </c>
      <c r="F3" s="402"/>
      <c r="G3" s="300"/>
      <c r="H3" s="300"/>
      <c r="I3" s="300"/>
      <c r="J3" s="300"/>
      <c r="K3" s="300"/>
      <c r="L3" s="190"/>
      <c r="M3" s="287"/>
    </row>
    <row r="4" spans="2:13" ht="31.5" customHeight="1" thickTop="1" x14ac:dyDescent="0.3">
      <c r="B4" s="387"/>
      <c r="C4" s="241" t="s">
        <v>185</v>
      </c>
      <c r="D4" s="391" t="s">
        <v>187</v>
      </c>
      <c r="E4" s="391" t="s">
        <v>188</v>
      </c>
      <c r="F4" s="393" t="s">
        <v>189</v>
      </c>
      <c r="G4" s="300"/>
      <c r="H4" s="300"/>
      <c r="I4" s="300"/>
      <c r="J4" s="300"/>
      <c r="K4" s="300"/>
      <c r="L4" s="190"/>
      <c r="M4" s="287"/>
    </row>
    <row r="5" spans="2:13" ht="19.5" thickBot="1" x14ac:dyDescent="0.35">
      <c r="B5" s="387"/>
      <c r="C5" s="241" t="s">
        <v>186</v>
      </c>
      <c r="D5" s="405"/>
      <c r="E5" s="405"/>
      <c r="F5" s="702"/>
      <c r="G5" s="300"/>
      <c r="H5" s="300"/>
      <c r="I5" s="300"/>
      <c r="J5" s="300"/>
      <c r="K5" s="300"/>
      <c r="L5" s="190"/>
      <c r="M5" s="287"/>
    </row>
    <row r="6" spans="2:13" ht="69" customHeight="1" thickBot="1" x14ac:dyDescent="0.35">
      <c r="B6" s="486" t="s">
        <v>269</v>
      </c>
      <c r="C6" s="524" t="s">
        <v>270</v>
      </c>
      <c r="D6" s="522" t="s">
        <v>587</v>
      </c>
      <c r="E6" s="524" t="s">
        <v>271</v>
      </c>
      <c r="F6" s="240" t="s">
        <v>272</v>
      </c>
      <c r="G6" s="300"/>
      <c r="H6" s="300"/>
      <c r="I6" s="300"/>
      <c r="J6" s="300"/>
      <c r="K6" s="300"/>
      <c r="L6" s="190"/>
      <c r="M6" s="287"/>
    </row>
    <row r="7" spans="2:13" ht="54" customHeight="1" thickBot="1" x14ac:dyDescent="0.35">
      <c r="B7" s="487"/>
      <c r="C7" s="416"/>
      <c r="D7" s="425"/>
      <c r="E7" s="417"/>
      <c r="F7" s="306" t="s">
        <v>273</v>
      </c>
      <c r="G7" s="300"/>
      <c r="H7" s="300"/>
      <c r="I7" s="300"/>
      <c r="J7" s="300"/>
      <c r="K7" s="300"/>
      <c r="L7" s="190"/>
      <c r="M7" s="287"/>
    </row>
    <row r="8" spans="2:13" ht="75.75" customHeight="1" thickBot="1" x14ac:dyDescent="0.35">
      <c r="B8" s="487"/>
      <c r="C8" s="416"/>
      <c r="D8" s="425"/>
      <c r="E8" s="239" t="s">
        <v>274</v>
      </c>
      <c r="F8" s="306" t="s">
        <v>275</v>
      </c>
      <c r="G8" s="300"/>
      <c r="H8" s="300"/>
      <c r="I8" s="300"/>
      <c r="J8" s="300"/>
      <c r="K8" s="300"/>
      <c r="L8" s="190"/>
      <c r="M8" s="287"/>
    </row>
    <row r="9" spans="2:13" ht="81" customHeight="1" thickBot="1" x14ac:dyDescent="0.35">
      <c r="B9" s="487"/>
      <c r="C9" s="416"/>
      <c r="D9" s="425"/>
      <c r="E9" s="239" t="s">
        <v>276</v>
      </c>
      <c r="F9" s="306" t="s">
        <v>277</v>
      </c>
      <c r="G9" s="300"/>
      <c r="H9" s="300"/>
      <c r="I9" s="300"/>
      <c r="J9" s="300"/>
      <c r="K9" s="300"/>
      <c r="L9" s="190"/>
      <c r="M9" s="287"/>
    </row>
    <row r="10" spans="2:13" ht="109.5" customHeight="1" thickBot="1" x14ac:dyDescent="0.35">
      <c r="B10" s="487"/>
      <c r="C10" s="416"/>
      <c r="D10" s="425"/>
      <c r="E10" s="239" t="s">
        <v>278</v>
      </c>
      <c r="F10" s="306" t="s">
        <v>279</v>
      </c>
      <c r="G10" s="300"/>
      <c r="H10" s="300"/>
      <c r="I10" s="300"/>
      <c r="J10" s="300"/>
      <c r="K10" s="300"/>
      <c r="L10" s="190"/>
      <c r="M10" s="287"/>
    </row>
    <row r="11" spans="2:13" ht="18.75" customHeight="1" x14ac:dyDescent="0.3">
      <c r="B11" s="487"/>
      <c r="C11" s="416"/>
      <c r="D11" s="425"/>
      <c r="E11" s="492" t="s">
        <v>280</v>
      </c>
      <c r="F11" s="699" t="s">
        <v>281</v>
      </c>
      <c r="G11" s="300"/>
      <c r="H11" s="300"/>
      <c r="I11" s="300"/>
      <c r="J11" s="300"/>
      <c r="K11" s="300"/>
      <c r="L11" s="190"/>
      <c r="M11" s="287"/>
    </row>
    <row r="12" spans="2:13" ht="18.75" x14ac:dyDescent="0.3">
      <c r="B12" s="487"/>
      <c r="C12" s="416"/>
      <c r="D12" s="425"/>
      <c r="E12" s="492"/>
      <c r="F12" s="700"/>
      <c r="G12" s="300"/>
      <c r="H12" s="300"/>
      <c r="I12" s="300"/>
      <c r="J12" s="300"/>
      <c r="K12" s="300"/>
      <c r="L12" s="190"/>
      <c r="M12" s="287"/>
    </row>
    <row r="13" spans="2:13" ht="12.75" customHeight="1" x14ac:dyDescent="0.3">
      <c r="B13" s="487"/>
      <c r="C13" s="416"/>
      <c r="D13" s="425"/>
      <c r="E13" s="492"/>
      <c r="F13" s="700"/>
      <c r="G13" s="300"/>
      <c r="H13" s="300"/>
      <c r="I13" s="300"/>
      <c r="J13" s="300"/>
      <c r="K13" s="300"/>
      <c r="L13" s="190"/>
      <c r="M13" s="287"/>
    </row>
    <row r="14" spans="2:13" ht="18.75" hidden="1" customHeight="1" x14ac:dyDescent="0.3">
      <c r="B14" s="487"/>
      <c r="C14" s="416"/>
      <c r="D14" s="425"/>
      <c r="E14" s="492"/>
      <c r="F14" s="700"/>
      <c r="G14" s="300"/>
      <c r="H14" s="300"/>
      <c r="I14" s="300"/>
      <c r="J14" s="300"/>
      <c r="K14" s="300"/>
      <c r="L14" s="190"/>
      <c r="M14" s="287"/>
    </row>
    <row r="15" spans="2:13" ht="18.75" x14ac:dyDescent="0.3">
      <c r="B15" s="487"/>
      <c r="C15" s="416"/>
      <c r="D15" s="425"/>
      <c r="E15" s="492"/>
      <c r="F15" s="700"/>
      <c r="G15" s="300"/>
      <c r="H15" s="300"/>
      <c r="I15" s="300"/>
      <c r="J15" s="300"/>
      <c r="K15" s="300"/>
      <c r="L15" s="190"/>
      <c r="M15" s="287"/>
    </row>
    <row r="16" spans="2:13" ht="8.25" customHeight="1" x14ac:dyDescent="0.3">
      <c r="B16" s="487"/>
      <c r="C16" s="416"/>
      <c r="D16" s="425"/>
      <c r="E16" s="492"/>
      <c r="F16" s="700"/>
      <c r="G16" s="300"/>
      <c r="H16" s="300"/>
      <c r="I16" s="300"/>
      <c r="J16" s="300"/>
      <c r="K16" s="300"/>
      <c r="L16" s="190"/>
      <c r="M16" s="287"/>
    </row>
    <row r="17" spans="2:13" ht="18.75" hidden="1" customHeight="1" x14ac:dyDescent="0.3">
      <c r="B17" s="487"/>
      <c r="C17" s="416"/>
      <c r="D17" s="425"/>
      <c r="E17" s="492"/>
      <c r="F17" s="700"/>
      <c r="G17" s="300"/>
      <c r="H17" s="300"/>
      <c r="I17" s="300"/>
      <c r="J17" s="300"/>
      <c r="K17" s="300"/>
      <c r="L17" s="190"/>
      <c r="M17" s="287"/>
    </row>
    <row r="18" spans="2:13" ht="8.25" customHeight="1" x14ac:dyDescent="0.3">
      <c r="B18" s="487"/>
      <c r="C18" s="416"/>
      <c r="D18" s="425"/>
      <c r="E18" s="492"/>
      <c r="F18" s="700"/>
      <c r="G18" s="300"/>
      <c r="H18" s="300"/>
      <c r="I18" s="300"/>
      <c r="J18" s="300"/>
      <c r="K18" s="300"/>
      <c r="L18" s="190"/>
      <c r="M18" s="287"/>
    </row>
    <row r="19" spans="2:13" ht="18.75" hidden="1" customHeight="1" x14ac:dyDescent="0.3">
      <c r="B19" s="487"/>
      <c r="C19" s="416"/>
      <c r="D19" s="301"/>
      <c r="E19" s="492"/>
      <c r="F19" s="700"/>
      <c r="G19" s="300"/>
      <c r="H19" s="300"/>
      <c r="I19" s="300"/>
      <c r="J19" s="300"/>
      <c r="K19" s="300"/>
      <c r="L19" s="190"/>
      <c r="M19" s="287"/>
    </row>
    <row r="20" spans="2:13" ht="18.75" hidden="1" customHeight="1" x14ac:dyDescent="0.3">
      <c r="B20" s="487"/>
      <c r="C20" s="416"/>
      <c r="D20" s="301"/>
      <c r="E20" s="492"/>
      <c r="F20" s="700"/>
      <c r="G20" s="300"/>
      <c r="H20" s="300"/>
      <c r="I20" s="300"/>
      <c r="J20" s="300"/>
      <c r="K20" s="300"/>
      <c r="L20" s="190"/>
      <c r="M20" s="287"/>
    </row>
    <row r="21" spans="2:13" ht="19.5" hidden="1" customHeight="1" thickBot="1" x14ac:dyDescent="0.35">
      <c r="B21" s="488"/>
      <c r="C21" s="525"/>
      <c r="D21" s="307"/>
      <c r="E21" s="494"/>
      <c r="F21" s="701"/>
      <c r="G21" s="300"/>
      <c r="H21" s="300"/>
      <c r="I21" s="300"/>
      <c r="J21" s="300"/>
      <c r="K21" s="300"/>
      <c r="L21" s="190"/>
      <c r="M21" s="287"/>
    </row>
    <row r="22" spans="2:13" ht="19.5" thickBot="1" x14ac:dyDescent="0.35">
      <c r="B22" s="302"/>
      <c r="C22" s="303"/>
      <c r="D22" s="304"/>
      <c r="E22" s="303"/>
      <c r="F22" s="305"/>
      <c r="G22" s="300"/>
      <c r="H22" s="300"/>
      <c r="I22" s="300"/>
      <c r="J22" s="300"/>
      <c r="K22" s="300"/>
      <c r="L22" s="190"/>
      <c r="M22" s="287"/>
    </row>
    <row r="23" spans="2:13" ht="19.5" customHeight="1" thickBot="1" x14ac:dyDescent="0.35">
      <c r="B23" s="450" t="s">
        <v>598</v>
      </c>
      <c r="C23" s="575" t="s">
        <v>183</v>
      </c>
      <c r="D23" s="576"/>
      <c r="E23" s="575" t="s">
        <v>184</v>
      </c>
      <c r="F23" s="576"/>
      <c r="G23" s="300"/>
      <c r="H23" s="300"/>
      <c r="I23" s="300"/>
      <c r="J23" s="300"/>
      <c r="K23" s="300"/>
      <c r="L23" s="190"/>
      <c r="M23" s="287"/>
    </row>
    <row r="24" spans="2:13" ht="19.5" customHeight="1" thickTop="1" x14ac:dyDescent="0.3">
      <c r="B24" s="405"/>
      <c r="C24" s="241" t="s">
        <v>185</v>
      </c>
      <c r="D24" s="391" t="s">
        <v>187</v>
      </c>
      <c r="E24" s="391" t="s">
        <v>188</v>
      </c>
      <c r="F24" s="391" t="s">
        <v>189</v>
      </c>
      <c r="G24" s="300"/>
      <c r="H24" s="300"/>
      <c r="I24" s="300"/>
      <c r="J24" s="300"/>
      <c r="K24" s="300"/>
      <c r="L24" s="190"/>
      <c r="M24" s="287"/>
    </row>
    <row r="25" spans="2:13" ht="19.5" thickBot="1" x14ac:dyDescent="0.35">
      <c r="B25" s="392"/>
      <c r="C25" s="242" t="s">
        <v>186</v>
      </c>
      <c r="D25" s="392"/>
      <c r="E25" s="392"/>
      <c r="F25" s="392"/>
      <c r="G25" s="300"/>
      <c r="H25" s="300"/>
      <c r="I25" s="300"/>
      <c r="J25" s="300"/>
      <c r="K25" s="300"/>
      <c r="L25" s="190"/>
      <c r="M25" s="287"/>
    </row>
    <row r="26" spans="2:13" ht="18.75" x14ac:dyDescent="0.3">
      <c r="B26" s="584" t="s">
        <v>282</v>
      </c>
      <c r="C26" s="415" t="s">
        <v>283</v>
      </c>
      <c r="D26" s="415" t="s">
        <v>284</v>
      </c>
      <c r="E26" s="415" t="s">
        <v>285</v>
      </c>
      <c r="F26" s="415" t="s">
        <v>286</v>
      </c>
      <c r="G26" s="300"/>
      <c r="H26" s="300"/>
      <c r="I26" s="300"/>
      <c r="J26" s="300"/>
      <c r="K26" s="300"/>
      <c r="L26" s="190"/>
      <c r="M26" s="287"/>
    </row>
    <row r="27" spans="2:13" ht="19.5" thickBot="1" x14ac:dyDescent="0.35">
      <c r="B27" s="585"/>
      <c r="C27" s="416"/>
      <c r="D27" s="416"/>
      <c r="E27" s="416"/>
      <c r="F27" s="417"/>
      <c r="G27" s="300"/>
      <c r="H27" s="300"/>
      <c r="I27" s="300"/>
      <c r="J27" s="300"/>
      <c r="K27" s="300"/>
      <c r="L27" s="190"/>
      <c r="M27" s="287"/>
    </row>
    <row r="28" spans="2:13" ht="36.75" thickBot="1" x14ac:dyDescent="0.35">
      <c r="B28" s="585"/>
      <c r="C28" s="416"/>
      <c r="D28" s="416"/>
      <c r="E28" s="417"/>
      <c r="F28" s="239" t="s">
        <v>287</v>
      </c>
      <c r="G28" s="300"/>
      <c r="H28" s="300"/>
      <c r="I28" s="300"/>
      <c r="J28" s="300"/>
      <c r="K28" s="300"/>
      <c r="L28" s="190"/>
      <c r="M28" s="287"/>
    </row>
    <row r="29" spans="2:13" ht="84.75" thickBot="1" x14ac:dyDescent="0.35">
      <c r="B29" s="585"/>
      <c r="C29" s="416"/>
      <c r="D29" s="416"/>
      <c r="E29" s="239" t="s">
        <v>589</v>
      </c>
      <c r="F29" s="239" t="s">
        <v>289</v>
      </c>
      <c r="G29" s="300"/>
      <c r="H29" s="300"/>
      <c r="I29" s="300"/>
      <c r="J29" s="300"/>
      <c r="K29" s="300"/>
      <c r="L29" s="190"/>
      <c r="M29" s="287"/>
    </row>
    <row r="30" spans="2:13" ht="72.75" thickBot="1" x14ac:dyDescent="0.35">
      <c r="B30" s="585"/>
      <c r="C30" s="416"/>
      <c r="D30" s="416"/>
      <c r="E30" s="239" t="s">
        <v>290</v>
      </c>
      <c r="F30" s="239" t="s">
        <v>291</v>
      </c>
      <c r="G30" s="300"/>
      <c r="H30" s="300"/>
      <c r="I30" s="300"/>
      <c r="J30" s="300"/>
      <c r="K30" s="300"/>
      <c r="L30" s="190"/>
      <c r="M30" s="287"/>
    </row>
    <row r="31" spans="2:13" ht="96.75" thickBot="1" x14ac:dyDescent="0.35">
      <c r="B31" s="585"/>
      <c r="C31" s="416"/>
      <c r="D31" s="416"/>
      <c r="E31" s="239" t="s">
        <v>590</v>
      </c>
      <c r="F31" s="239" t="s">
        <v>293</v>
      </c>
      <c r="G31" s="300"/>
      <c r="H31" s="300"/>
      <c r="I31" s="300"/>
      <c r="J31" s="300"/>
      <c r="K31" s="300"/>
      <c r="L31" s="190"/>
      <c r="M31" s="287"/>
    </row>
    <row r="32" spans="2:13" ht="108.75" thickBot="1" x14ac:dyDescent="0.35">
      <c r="B32" s="585"/>
      <c r="C32" s="416"/>
      <c r="D32" s="416"/>
      <c r="E32" s="239" t="s">
        <v>294</v>
      </c>
      <c r="F32" s="239" t="s">
        <v>295</v>
      </c>
      <c r="G32" s="300"/>
      <c r="H32" s="300"/>
      <c r="I32" s="300"/>
      <c r="J32" s="300"/>
      <c r="K32" s="300"/>
      <c r="L32" s="190"/>
      <c r="M32" s="287"/>
    </row>
    <row r="33" spans="2:13" ht="48.75" thickBot="1" x14ac:dyDescent="0.35">
      <c r="B33" s="585"/>
      <c r="C33" s="416"/>
      <c r="D33" s="416"/>
      <c r="E33" s="415" t="s">
        <v>588</v>
      </c>
      <c r="F33" s="239" t="s">
        <v>296</v>
      </c>
      <c r="G33" s="300"/>
      <c r="H33" s="300"/>
      <c r="I33" s="300"/>
      <c r="J33" s="300"/>
      <c r="K33" s="300"/>
      <c r="L33" s="190"/>
      <c r="M33" s="287"/>
    </row>
    <row r="34" spans="2:13" ht="36.75" thickBot="1" x14ac:dyDescent="0.35">
      <c r="B34" s="585"/>
      <c r="C34" s="416"/>
      <c r="D34" s="416"/>
      <c r="E34" s="417"/>
      <c r="F34" s="239" t="s">
        <v>297</v>
      </c>
      <c r="G34" s="300"/>
      <c r="H34" s="300"/>
      <c r="I34" s="300"/>
      <c r="J34" s="300"/>
      <c r="K34" s="300"/>
      <c r="L34" s="190"/>
      <c r="M34" s="287"/>
    </row>
    <row r="35" spans="2:13" ht="54" customHeight="1" thickBot="1" x14ac:dyDescent="0.35">
      <c r="B35" s="585"/>
      <c r="C35" s="416"/>
      <c r="D35" s="416"/>
      <c r="E35" s="239" t="s">
        <v>298</v>
      </c>
      <c r="F35" s="239" t="s">
        <v>299</v>
      </c>
      <c r="G35" s="300"/>
      <c r="H35" s="300"/>
      <c r="I35" s="300"/>
      <c r="J35" s="300"/>
      <c r="K35" s="300"/>
      <c r="L35" s="190"/>
      <c r="M35" s="287"/>
    </row>
    <row r="36" spans="2:13" ht="84.75" thickBot="1" x14ac:dyDescent="0.35">
      <c r="B36" s="586"/>
      <c r="C36" s="417"/>
      <c r="D36" s="417"/>
      <c r="E36" s="239" t="s">
        <v>300</v>
      </c>
      <c r="F36" s="239" t="s">
        <v>301</v>
      </c>
      <c r="G36" s="300"/>
      <c r="H36" s="300"/>
      <c r="I36" s="300"/>
      <c r="J36" s="300"/>
      <c r="K36" s="300"/>
      <c r="L36" s="190"/>
      <c r="M36" s="287"/>
    </row>
    <row r="37" spans="2:13" ht="19.5" thickBot="1" x14ac:dyDescent="0.35">
      <c r="B37" s="302"/>
      <c r="C37" s="303"/>
      <c r="D37" s="304"/>
      <c r="E37" s="303"/>
      <c r="F37" s="305"/>
      <c r="G37" s="300"/>
      <c r="H37" s="300"/>
      <c r="I37" s="300"/>
      <c r="J37" s="300"/>
      <c r="K37" s="300"/>
      <c r="L37" s="190"/>
      <c r="M37" s="287"/>
    </row>
    <row r="38" spans="2:13" ht="19.5" customHeight="1" thickBot="1" x14ac:dyDescent="0.35">
      <c r="B38" s="450" t="s">
        <v>182</v>
      </c>
      <c r="C38" s="451" t="s">
        <v>183</v>
      </c>
      <c r="D38" s="452"/>
      <c r="E38" s="453"/>
      <c r="F38" s="451" t="s">
        <v>184</v>
      </c>
      <c r="G38" s="453"/>
      <c r="H38" s="300"/>
      <c r="I38" s="300"/>
      <c r="J38" s="300"/>
      <c r="K38" s="300"/>
      <c r="L38" s="190"/>
      <c r="M38" s="287"/>
    </row>
    <row r="39" spans="2:13" ht="19.5" thickTop="1" x14ac:dyDescent="0.3">
      <c r="B39" s="405"/>
      <c r="C39" s="241" t="s">
        <v>185</v>
      </c>
      <c r="D39" s="391" t="s">
        <v>187</v>
      </c>
      <c r="E39" s="406" t="s">
        <v>188</v>
      </c>
      <c r="F39" s="407"/>
      <c r="G39" s="391" t="s">
        <v>189</v>
      </c>
      <c r="H39" s="300"/>
      <c r="I39" s="300"/>
      <c r="J39" s="300"/>
      <c r="K39" s="300"/>
      <c r="L39" s="190"/>
      <c r="M39" s="287"/>
    </row>
    <row r="40" spans="2:13" ht="18.75" x14ac:dyDescent="0.3">
      <c r="B40" s="405"/>
      <c r="C40" s="241"/>
      <c r="D40" s="405"/>
      <c r="E40" s="408"/>
      <c r="F40" s="409"/>
      <c r="G40" s="405"/>
      <c r="H40" s="300"/>
      <c r="I40" s="300"/>
      <c r="J40" s="300"/>
      <c r="K40" s="300"/>
      <c r="L40" s="190"/>
      <c r="M40" s="287"/>
    </row>
    <row r="41" spans="2:13" ht="19.5" thickBot="1" x14ac:dyDescent="0.35">
      <c r="B41" s="392"/>
      <c r="C41" s="242" t="s">
        <v>186</v>
      </c>
      <c r="D41" s="392"/>
      <c r="E41" s="410"/>
      <c r="F41" s="411"/>
      <c r="G41" s="392"/>
      <c r="H41" s="300"/>
      <c r="I41" s="300"/>
      <c r="J41" s="300"/>
      <c r="K41" s="300"/>
      <c r="L41" s="190"/>
      <c r="M41" s="287"/>
    </row>
    <row r="42" spans="2:13" ht="48.75" customHeight="1" thickBot="1" x14ac:dyDescent="0.35">
      <c r="B42" s="412" t="s">
        <v>200</v>
      </c>
      <c r="C42" s="415" t="s">
        <v>201</v>
      </c>
      <c r="D42" s="424" t="s">
        <v>592</v>
      </c>
      <c r="E42" s="418" t="s">
        <v>202</v>
      </c>
      <c r="F42" s="419"/>
      <c r="G42" s="239" t="s">
        <v>203</v>
      </c>
      <c r="H42" s="300"/>
      <c r="I42" s="300"/>
      <c r="J42" s="300"/>
      <c r="K42" s="300"/>
      <c r="L42" s="190"/>
      <c r="M42" s="287"/>
    </row>
    <row r="43" spans="2:13" ht="36.75" customHeight="1" thickBot="1" x14ac:dyDescent="0.35">
      <c r="B43" s="413"/>
      <c r="C43" s="416"/>
      <c r="D43" s="425"/>
      <c r="E43" s="418" t="s">
        <v>204</v>
      </c>
      <c r="F43" s="419"/>
      <c r="G43" s="239" t="s">
        <v>205</v>
      </c>
      <c r="H43" s="300"/>
      <c r="I43" s="300"/>
      <c r="J43" s="300"/>
      <c r="K43" s="300"/>
      <c r="L43" s="190"/>
      <c r="M43" s="287"/>
    </row>
    <row r="44" spans="2:13" ht="24.75" thickBot="1" x14ac:dyDescent="0.35">
      <c r="B44" s="413"/>
      <c r="C44" s="416"/>
      <c r="D44" s="425"/>
      <c r="E44" s="420" t="s">
        <v>206</v>
      </c>
      <c r="F44" s="421"/>
      <c r="G44" s="239" t="s">
        <v>207</v>
      </c>
      <c r="H44" s="300"/>
      <c r="I44" s="300"/>
      <c r="J44" s="300"/>
      <c r="K44" s="300"/>
      <c r="L44" s="190"/>
      <c r="M44" s="287"/>
    </row>
    <row r="45" spans="2:13" ht="87.75" customHeight="1" thickBot="1" x14ac:dyDescent="0.35">
      <c r="B45" s="413"/>
      <c r="C45" s="416"/>
      <c r="D45" s="425"/>
      <c r="E45" s="422"/>
      <c r="F45" s="423"/>
      <c r="G45" s="239" t="s">
        <v>591</v>
      </c>
      <c r="H45" s="300"/>
      <c r="I45" s="300"/>
      <c r="J45" s="300"/>
      <c r="K45" s="300"/>
      <c r="L45" s="190"/>
      <c r="M45" s="287"/>
    </row>
    <row r="46" spans="2:13" ht="36.75" customHeight="1" thickBot="1" x14ac:dyDescent="0.35">
      <c r="B46" s="413"/>
      <c r="C46" s="416"/>
      <c r="D46" s="425"/>
      <c r="E46" s="418" t="s">
        <v>208</v>
      </c>
      <c r="F46" s="419"/>
      <c r="G46" s="239" t="s">
        <v>209</v>
      </c>
      <c r="H46" s="300"/>
      <c r="I46" s="300"/>
      <c r="J46" s="300"/>
      <c r="K46" s="300"/>
      <c r="L46" s="190"/>
      <c r="M46" s="287"/>
    </row>
    <row r="47" spans="2:13" ht="97.5" customHeight="1" thickBot="1" x14ac:dyDescent="0.35">
      <c r="B47" s="413"/>
      <c r="C47" s="416"/>
      <c r="D47" s="425"/>
      <c r="E47" s="418" t="s">
        <v>210</v>
      </c>
      <c r="F47" s="419"/>
      <c r="G47" s="239" t="s">
        <v>211</v>
      </c>
      <c r="H47" s="300"/>
      <c r="I47" s="300"/>
      <c r="J47" s="300"/>
      <c r="K47" s="300"/>
      <c r="L47" s="190"/>
      <c r="M47" s="287"/>
    </row>
    <row r="48" spans="2:13" ht="36.75" thickBot="1" x14ac:dyDescent="0.35">
      <c r="B48" s="413"/>
      <c r="C48" s="416"/>
      <c r="D48" s="425"/>
      <c r="E48" s="420" t="s">
        <v>212</v>
      </c>
      <c r="F48" s="421"/>
      <c r="G48" s="239" t="s">
        <v>213</v>
      </c>
      <c r="H48" s="300"/>
      <c r="I48" s="300"/>
      <c r="J48" s="300"/>
      <c r="K48" s="300"/>
      <c r="L48" s="190"/>
      <c r="M48" s="287"/>
    </row>
    <row r="49" spans="2:13" ht="88.5" customHeight="1" thickBot="1" x14ac:dyDescent="0.35">
      <c r="B49" s="414"/>
      <c r="C49" s="417"/>
      <c r="D49" s="426"/>
      <c r="E49" s="422"/>
      <c r="F49" s="423"/>
      <c r="G49" s="239" t="s">
        <v>214</v>
      </c>
      <c r="H49" s="300"/>
      <c r="I49" s="300"/>
      <c r="J49" s="300"/>
      <c r="K49" s="300"/>
      <c r="L49" s="190"/>
      <c r="M49" s="287"/>
    </row>
    <row r="50" spans="2:13" ht="18.75" x14ac:dyDescent="0.3">
      <c r="B50" s="302"/>
      <c r="C50" s="303"/>
      <c r="D50" s="304"/>
      <c r="E50" s="303"/>
      <c r="F50" s="305"/>
      <c r="G50" s="300"/>
      <c r="H50" s="300"/>
      <c r="I50" s="300"/>
      <c r="J50" s="300"/>
      <c r="K50" s="300"/>
      <c r="L50" s="190"/>
      <c r="M50" s="287"/>
    </row>
    <row r="51" spans="2:13" ht="19.5" thickBot="1" x14ac:dyDescent="0.35">
      <c r="B51" s="302"/>
      <c r="C51" s="303"/>
      <c r="D51" s="304"/>
      <c r="E51" s="303"/>
      <c r="F51" s="305"/>
      <c r="G51" s="300"/>
      <c r="H51" s="300"/>
      <c r="I51" s="300"/>
      <c r="J51" s="300"/>
      <c r="K51" s="300"/>
      <c r="L51" s="190"/>
      <c r="M51" s="287"/>
    </row>
    <row r="52" spans="2:13" ht="19.5" thickBot="1" x14ac:dyDescent="0.35">
      <c r="B52" s="450" t="s">
        <v>182</v>
      </c>
      <c r="C52" s="451" t="s">
        <v>183</v>
      </c>
      <c r="D52" s="453"/>
      <c r="E52" s="451" t="s">
        <v>184</v>
      </c>
      <c r="F52" s="453"/>
      <c r="G52" s="300"/>
      <c r="H52" s="300"/>
      <c r="I52" s="300"/>
      <c r="J52" s="300"/>
      <c r="K52" s="300"/>
      <c r="L52" s="190"/>
      <c r="M52" s="287"/>
    </row>
    <row r="53" spans="2:13" ht="19.5" thickTop="1" x14ac:dyDescent="0.3">
      <c r="B53" s="405"/>
      <c r="C53" s="241" t="s">
        <v>185</v>
      </c>
      <c r="D53" s="391" t="s">
        <v>187</v>
      </c>
      <c r="E53" s="391" t="s">
        <v>188</v>
      </c>
      <c r="F53" s="391" t="s">
        <v>189</v>
      </c>
      <c r="G53" s="300"/>
      <c r="H53" s="300"/>
      <c r="I53" s="300"/>
      <c r="J53" s="300"/>
      <c r="K53" s="300"/>
      <c r="L53" s="190"/>
      <c r="M53" s="287"/>
    </row>
    <row r="54" spans="2:13" ht="19.5" thickBot="1" x14ac:dyDescent="0.35">
      <c r="B54" s="392"/>
      <c r="C54" s="242" t="s">
        <v>186</v>
      </c>
      <c r="D54" s="392"/>
      <c r="E54" s="392"/>
      <c r="F54" s="392"/>
      <c r="G54" s="300"/>
      <c r="H54" s="300"/>
      <c r="I54" s="300"/>
      <c r="J54" s="300"/>
      <c r="K54" s="300"/>
      <c r="L54" s="190"/>
      <c r="M54" s="287"/>
    </row>
    <row r="55" spans="2:13" ht="120.75" thickBot="1" x14ac:dyDescent="0.35">
      <c r="B55" s="584" t="s">
        <v>239</v>
      </c>
      <c r="C55" s="415" t="s">
        <v>240</v>
      </c>
      <c r="D55" s="415" t="s">
        <v>241</v>
      </c>
      <c r="E55" s="239" t="s">
        <v>242</v>
      </c>
      <c r="F55" s="239" t="s">
        <v>243</v>
      </c>
      <c r="G55" s="300"/>
      <c r="H55" s="300"/>
      <c r="I55" s="300"/>
      <c r="J55" s="300"/>
      <c r="K55" s="300"/>
      <c r="L55" s="190"/>
      <c r="M55" s="287"/>
    </row>
    <row r="56" spans="2:13" ht="96.75" thickBot="1" x14ac:dyDescent="0.35">
      <c r="B56" s="585"/>
      <c r="C56" s="416"/>
      <c r="D56" s="416"/>
      <c r="E56" s="239" t="s">
        <v>596</v>
      </c>
      <c r="F56" s="239" t="s">
        <v>245</v>
      </c>
      <c r="G56" s="300"/>
      <c r="H56" s="300"/>
      <c r="I56" s="300"/>
      <c r="J56" s="300"/>
      <c r="K56" s="300"/>
      <c r="L56" s="190"/>
      <c r="M56" s="287"/>
    </row>
    <row r="57" spans="2:13" ht="84.75" thickBot="1" x14ac:dyDescent="0.35">
      <c r="B57" s="585"/>
      <c r="C57" s="416"/>
      <c r="D57" s="416"/>
      <c r="E57" s="239" t="s">
        <v>246</v>
      </c>
      <c r="F57" s="239" t="s">
        <v>247</v>
      </c>
      <c r="G57" s="300"/>
      <c r="H57" s="300"/>
      <c r="I57" s="300"/>
      <c r="J57" s="300"/>
      <c r="K57" s="300"/>
      <c r="L57" s="190"/>
      <c r="M57" s="287"/>
    </row>
    <row r="58" spans="2:13" ht="72.75" thickBot="1" x14ac:dyDescent="0.35">
      <c r="B58" s="585"/>
      <c r="C58" s="416"/>
      <c r="D58" s="416"/>
      <c r="E58" s="239" t="s">
        <v>248</v>
      </c>
      <c r="F58" s="239" t="s">
        <v>249</v>
      </c>
      <c r="G58" s="300"/>
      <c r="H58" s="300"/>
      <c r="I58" s="300"/>
      <c r="J58" s="300"/>
      <c r="K58" s="300"/>
      <c r="L58" s="190"/>
      <c r="M58" s="287"/>
    </row>
    <row r="59" spans="2:13" ht="60.75" thickBot="1" x14ac:dyDescent="0.35">
      <c r="B59" s="585"/>
      <c r="C59" s="416"/>
      <c r="D59" s="416"/>
      <c r="E59" s="239" t="s">
        <v>250</v>
      </c>
      <c r="F59" s="239" t="s">
        <v>593</v>
      </c>
      <c r="G59" s="300"/>
      <c r="H59" s="300"/>
      <c r="I59" s="300"/>
      <c r="J59" s="300"/>
      <c r="K59" s="300"/>
      <c r="L59" s="190"/>
      <c r="M59" s="287"/>
    </row>
    <row r="60" spans="2:13" ht="64.5" customHeight="1" thickBot="1" x14ac:dyDescent="0.35">
      <c r="B60" s="585"/>
      <c r="C60" s="416"/>
      <c r="D60" s="416"/>
      <c r="E60" s="415" t="s">
        <v>251</v>
      </c>
      <c r="F60" s="239" t="s">
        <v>594</v>
      </c>
      <c r="G60" s="300"/>
      <c r="H60" s="300"/>
      <c r="I60" s="300"/>
      <c r="J60" s="300"/>
      <c r="K60" s="300"/>
      <c r="L60" s="190"/>
      <c r="M60" s="287"/>
    </row>
    <row r="61" spans="2:13" ht="19.5" thickBot="1" x14ac:dyDescent="0.35">
      <c r="B61" s="585"/>
      <c r="C61" s="416"/>
      <c r="D61" s="416"/>
      <c r="E61" s="417"/>
      <c r="F61" s="239" t="s">
        <v>252</v>
      </c>
      <c r="G61" s="300"/>
      <c r="H61" s="300"/>
      <c r="I61" s="300"/>
      <c r="J61" s="300"/>
      <c r="K61" s="300"/>
      <c r="L61" s="190"/>
      <c r="M61" s="287"/>
    </row>
    <row r="62" spans="2:13" ht="36.75" thickBot="1" x14ac:dyDescent="0.35">
      <c r="B62" s="585"/>
      <c r="C62" s="416"/>
      <c r="D62" s="416"/>
      <c r="E62" s="415" t="s">
        <v>253</v>
      </c>
      <c r="F62" s="239" t="s">
        <v>254</v>
      </c>
      <c r="G62" s="300"/>
      <c r="H62" s="300"/>
      <c r="I62" s="300"/>
      <c r="J62" s="300"/>
      <c r="K62" s="300"/>
      <c r="L62" s="190"/>
      <c r="M62" s="287"/>
    </row>
    <row r="63" spans="2:13" ht="24.75" thickBot="1" x14ac:dyDescent="0.35">
      <c r="B63" s="586"/>
      <c r="C63" s="417"/>
      <c r="D63" s="417"/>
      <c r="E63" s="417"/>
      <c r="F63" s="239" t="s">
        <v>595</v>
      </c>
      <c r="G63" s="300"/>
      <c r="H63" s="300"/>
      <c r="I63" s="300"/>
      <c r="J63" s="300"/>
      <c r="K63" s="300"/>
      <c r="L63" s="190"/>
      <c r="M63" s="287"/>
    </row>
    <row r="64" spans="2:13" ht="18.75" x14ac:dyDescent="0.3">
      <c r="B64" s="302"/>
      <c r="C64" s="303"/>
      <c r="D64" s="304"/>
      <c r="E64" s="303"/>
      <c r="F64" s="305"/>
      <c r="G64" s="300"/>
      <c r="H64" s="300"/>
      <c r="I64" s="300"/>
      <c r="J64" s="300"/>
      <c r="K64" s="300"/>
      <c r="L64" s="190"/>
      <c r="M64" s="287"/>
    </row>
    <row r="65" spans="2:13" ht="18.75" x14ac:dyDescent="0.3">
      <c r="B65" s="302"/>
      <c r="C65" s="303"/>
      <c r="D65" s="304"/>
      <c r="E65" s="303"/>
      <c r="F65" s="305"/>
      <c r="G65" s="300"/>
      <c r="H65" s="300"/>
      <c r="I65" s="300"/>
      <c r="J65" s="300"/>
      <c r="K65" s="300"/>
      <c r="L65" s="190"/>
      <c r="M65" s="287"/>
    </row>
    <row r="66" spans="2:13" ht="45" customHeight="1" x14ac:dyDescent="0.3">
      <c r="B66" s="302"/>
      <c r="C66" s="303"/>
      <c r="D66" s="401" t="s">
        <v>318</v>
      </c>
      <c r="E66" s="401"/>
      <c r="F66" s="401"/>
      <c r="G66" s="401"/>
      <c r="H66" s="401"/>
      <c r="I66" s="300"/>
      <c r="J66" s="300"/>
      <c r="K66" s="300"/>
      <c r="L66" s="190"/>
      <c r="M66" s="287"/>
    </row>
    <row r="67" spans="2:13" ht="18.75" x14ac:dyDescent="0.3">
      <c r="B67" s="302"/>
      <c r="C67" s="303"/>
      <c r="D67" s="304"/>
      <c r="E67" s="303"/>
      <c r="F67" s="305"/>
      <c r="G67" s="300"/>
      <c r="H67" s="300"/>
      <c r="I67" s="300"/>
      <c r="J67" s="300"/>
      <c r="K67" s="300"/>
      <c r="L67" s="190"/>
      <c r="M67" s="287"/>
    </row>
    <row r="68" spans="2:13" ht="15" customHeight="1" x14ac:dyDescent="0.25">
      <c r="C68" s="672" t="s">
        <v>585</v>
      </c>
      <c r="D68" s="672"/>
      <c r="E68" s="672"/>
      <c r="F68" s="672"/>
      <c r="G68" s="672"/>
      <c r="H68" s="672"/>
      <c r="I68" s="672"/>
      <c r="J68" s="672"/>
      <c r="K68" s="672"/>
      <c r="L68" s="672"/>
      <c r="M68" s="672"/>
    </row>
    <row r="69" spans="2:13" ht="15.75" customHeight="1" thickBot="1" x14ac:dyDescent="0.3">
      <c r="C69" s="672" t="s">
        <v>586</v>
      </c>
      <c r="D69" s="672"/>
      <c r="E69" s="672"/>
      <c r="F69" s="672"/>
      <c r="G69" s="672"/>
      <c r="H69" s="672"/>
      <c r="I69" s="672"/>
      <c r="J69" s="672"/>
      <c r="K69" s="672"/>
      <c r="L69" s="672"/>
      <c r="M69" s="672"/>
    </row>
    <row r="70" spans="2:13" x14ac:dyDescent="0.25">
      <c r="B70" s="288" t="s">
        <v>152</v>
      </c>
      <c r="C70" s="689" t="s">
        <v>154</v>
      </c>
      <c r="D70" s="289" t="s">
        <v>155</v>
      </c>
      <c r="E70" s="289" t="s">
        <v>158</v>
      </c>
      <c r="F70" s="690" t="s">
        <v>159</v>
      </c>
      <c r="G70" s="691"/>
      <c r="H70" s="691"/>
      <c r="I70" s="691"/>
      <c r="J70" s="692"/>
      <c r="K70" s="290" t="s">
        <v>160</v>
      </c>
      <c r="L70" s="404"/>
    </row>
    <row r="71" spans="2:13" ht="15.75" thickBot="1" x14ac:dyDescent="0.3">
      <c r="B71" s="291" t="s">
        <v>153</v>
      </c>
      <c r="C71" s="466"/>
      <c r="D71" s="204" t="s">
        <v>156</v>
      </c>
      <c r="E71" s="204">
        <v>2020</v>
      </c>
      <c r="F71" s="483"/>
      <c r="G71" s="484"/>
      <c r="H71" s="484"/>
      <c r="I71" s="484"/>
      <c r="J71" s="485"/>
      <c r="K71" s="292" t="s">
        <v>161</v>
      </c>
      <c r="L71" s="404"/>
    </row>
    <row r="72" spans="2:13" ht="24.75" thickTop="1" thickBot="1" x14ac:dyDescent="0.3">
      <c r="B72" s="293"/>
      <c r="C72" s="467"/>
      <c r="D72" s="205" t="s">
        <v>157</v>
      </c>
      <c r="E72" s="274"/>
      <c r="F72" s="275">
        <v>2016</v>
      </c>
      <c r="G72" s="275">
        <v>2017</v>
      </c>
      <c r="H72" s="275">
        <v>2018</v>
      </c>
      <c r="I72" s="275">
        <v>2019</v>
      </c>
      <c r="J72" s="275">
        <v>2020</v>
      </c>
      <c r="K72" s="294" t="s">
        <v>162</v>
      </c>
      <c r="L72" s="276"/>
    </row>
    <row r="73" spans="2:13" ht="29.25" customHeight="1" x14ac:dyDescent="0.25">
      <c r="B73" s="693" t="s">
        <v>400</v>
      </c>
      <c r="C73" s="516" t="s">
        <v>528</v>
      </c>
      <c r="D73" s="279" t="s">
        <v>529</v>
      </c>
      <c r="E73" s="516" t="s">
        <v>531</v>
      </c>
      <c r="F73" s="506" t="s">
        <v>166</v>
      </c>
      <c r="G73" s="506"/>
      <c r="H73" s="506" t="s">
        <v>166</v>
      </c>
      <c r="I73" s="506"/>
      <c r="J73" s="506" t="s">
        <v>166</v>
      </c>
      <c r="K73" s="687" t="s">
        <v>532</v>
      </c>
      <c r="L73" s="697"/>
    </row>
    <row r="74" spans="2:13" ht="21" customHeight="1" x14ac:dyDescent="0.25">
      <c r="B74" s="694"/>
      <c r="C74" s="517"/>
      <c r="D74" s="279" t="s">
        <v>530</v>
      </c>
      <c r="E74" s="517"/>
      <c r="F74" s="507"/>
      <c r="G74" s="507"/>
      <c r="H74" s="507"/>
      <c r="I74" s="507"/>
      <c r="J74" s="507"/>
      <c r="K74" s="696"/>
      <c r="L74" s="404"/>
    </row>
    <row r="75" spans="2:13" x14ac:dyDescent="0.25">
      <c r="B75" s="694"/>
      <c r="C75" s="517"/>
      <c r="D75" s="280"/>
      <c r="E75" s="517"/>
      <c r="F75" s="507"/>
      <c r="G75" s="507"/>
      <c r="H75" s="507"/>
      <c r="I75" s="507"/>
      <c r="J75" s="507"/>
      <c r="K75" s="696"/>
      <c r="L75" s="404"/>
    </row>
    <row r="76" spans="2:13" ht="15.75" thickBot="1" x14ac:dyDescent="0.3">
      <c r="B76" s="694"/>
      <c r="C76" s="518"/>
      <c r="D76" s="281"/>
      <c r="E76" s="518"/>
      <c r="F76" s="508"/>
      <c r="G76" s="508"/>
      <c r="H76" s="508"/>
      <c r="I76" s="508"/>
      <c r="J76" s="508"/>
      <c r="K76" s="688"/>
      <c r="L76" s="404"/>
    </row>
    <row r="77" spans="2:13" x14ac:dyDescent="0.25">
      <c r="B77" s="694"/>
      <c r="C77" s="510" t="s">
        <v>287</v>
      </c>
      <c r="D77" s="279" t="s">
        <v>533</v>
      </c>
      <c r="E77" s="516">
        <v>3</v>
      </c>
      <c r="F77" s="506" t="s">
        <v>166</v>
      </c>
      <c r="G77" s="506"/>
      <c r="H77" s="506" t="s">
        <v>166</v>
      </c>
      <c r="I77" s="506"/>
      <c r="J77" s="506" t="s">
        <v>166</v>
      </c>
      <c r="K77" s="687" t="s">
        <v>167</v>
      </c>
      <c r="L77" s="404"/>
    </row>
    <row r="78" spans="2:13" ht="22.5" customHeight="1" thickBot="1" x14ac:dyDescent="0.3">
      <c r="B78" s="694"/>
      <c r="C78" s="511"/>
      <c r="D78" s="282" t="s">
        <v>534</v>
      </c>
      <c r="E78" s="518"/>
      <c r="F78" s="508"/>
      <c r="G78" s="508"/>
      <c r="H78" s="508"/>
      <c r="I78" s="508"/>
      <c r="J78" s="508"/>
      <c r="K78" s="696"/>
      <c r="L78" s="404"/>
    </row>
    <row r="79" spans="2:13" ht="17.25" customHeight="1" x14ac:dyDescent="0.25">
      <c r="B79" s="694"/>
      <c r="C79" s="511"/>
      <c r="D79" s="510" t="s">
        <v>535</v>
      </c>
      <c r="E79" s="516">
        <v>5</v>
      </c>
      <c r="F79" s="506" t="s">
        <v>166</v>
      </c>
      <c r="G79" s="506" t="s">
        <v>166</v>
      </c>
      <c r="H79" s="506" t="s">
        <v>166</v>
      </c>
      <c r="I79" s="506" t="s">
        <v>166</v>
      </c>
      <c r="J79" s="506" t="s">
        <v>166</v>
      </c>
      <c r="K79" s="696"/>
      <c r="L79" s="404"/>
    </row>
    <row r="80" spans="2:13" ht="15.75" thickBot="1" x14ac:dyDescent="0.3">
      <c r="B80" s="694"/>
      <c r="C80" s="512"/>
      <c r="D80" s="512"/>
      <c r="E80" s="518"/>
      <c r="F80" s="508"/>
      <c r="G80" s="508"/>
      <c r="H80" s="508"/>
      <c r="I80" s="508"/>
      <c r="J80" s="508"/>
      <c r="K80" s="688"/>
      <c r="L80" s="404"/>
    </row>
    <row r="81" spans="2:12" x14ac:dyDescent="0.25">
      <c r="B81" s="694"/>
      <c r="C81" s="513" t="s">
        <v>536</v>
      </c>
      <c r="D81" s="510" t="s">
        <v>537</v>
      </c>
      <c r="E81" s="669">
        <v>1</v>
      </c>
      <c r="F81" s="506" t="s">
        <v>166</v>
      </c>
      <c r="G81" s="506" t="s">
        <v>166</v>
      </c>
      <c r="H81" s="506" t="s">
        <v>166</v>
      </c>
      <c r="I81" s="506" t="s">
        <v>166</v>
      </c>
      <c r="J81" s="506" t="s">
        <v>166</v>
      </c>
      <c r="K81" s="295" t="s">
        <v>167</v>
      </c>
      <c r="L81" s="404"/>
    </row>
    <row r="82" spans="2:12" x14ac:dyDescent="0.25">
      <c r="B82" s="694"/>
      <c r="C82" s="514"/>
      <c r="D82" s="511"/>
      <c r="E82" s="670"/>
      <c r="F82" s="507"/>
      <c r="G82" s="507"/>
      <c r="H82" s="507"/>
      <c r="I82" s="507"/>
      <c r="J82" s="507"/>
      <c r="K82" s="295" t="s">
        <v>176</v>
      </c>
      <c r="L82" s="404"/>
    </row>
    <row r="83" spans="2:12" ht="15.75" thickBot="1" x14ac:dyDescent="0.3">
      <c r="B83" s="694"/>
      <c r="C83" s="514"/>
      <c r="D83" s="512"/>
      <c r="E83" s="671"/>
      <c r="F83" s="508"/>
      <c r="G83" s="508"/>
      <c r="H83" s="508"/>
      <c r="I83" s="508"/>
      <c r="J83" s="508"/>
      <c r="K83" s="296" t="s">
        <v>538</v>
      </c>
      <c r="L83" s="404"/>
    </row>
    <row r="84" spans="2:12" ht="70.5" customHeight="1" x14ac:dyDescent="0.25">
      <c r="B84" s="694"/>
      <c r="C84" s="514"/>
      <c r="D84" s="510" t="s">
        <v>559</v>
      </c>
      <c r="E84" s="669">
        <v>1</v>
      </c>
      <c r="F84" s="506" t="s">
        <v>166</v>
      </c>
      <c r="G84" s="506" t="s">
        <v>166</v>
      </c>
      <c r="H84" s="506" t="s">
        <v>166</v>
      </c>
      <c r="I84" s="506" t="s">
        <v>166</v>
      </c>
      <c r="J84" s="506" t="s">
        <v>166</v>
      </c>
      <c r="K84" s="295" t="s">
        <v>456</v>
      </c>
      <c r="L84" s="404"/>
    </row>
    <row r="85" spans="2:12" x14ac:dyDescent="0.25">
      <c r="B85" s="694"/>
      <c r="C85" s="514"/>
      <c r="D85" s="511"/>
      <c r="E85" s="517"/>
      <c r="F85" s="507"/>
      <c r="G85" s="507"/>
      <c r="H85" s="507"/>
      <c r="I85" s="507"/>
      <c r="J85" s="507"/>
      <c r="K85" s="295" t="s">
        <v>457</v>
      </c>
      <c r="L85" s="404"/>
    </row>
    <row r="86" spans="2:12" ht="15.75" thickBot="1" x14ac:dyDescent="0.3">
      <c r="B86" s="694"/>
      <c r="C86" s="515"/>
      <c r="D86" s="512"/>
      <c r="E86" s="518"/>
      <c r="F86" s="508"/>
      <c r="G86" s="508"/>
      <c r="H86" s="508"/>
      <c r="I86" s="508"/>
      <c r="J86" s="508"/>
      <c r="K86" s="296" t="s">
        <v>176</v>
      </c>
      <c r="L86" s="404"/>
    </row>
    <row r="87" spans="2:12" ht="96.75" customHeight="1" x14ac:dyDescent="0.25">
      <c r="B87" s="694"/>
      <c r="C87" s="513" t="s">
        <v>540</v>
      </c>
      <c r="D87" s="510" t="s">
        <v>541</v>
      </c>
      <c r="E87" s="669">
        <v>1</v>
      </c>
      <c r="F87" s="506" t="s">
        <v>166</v>
      </c>
      <c r="G87" s="506" t="s">
        <v>166</v>
      </c>
      <c r="H87" s="506" t="s">
        <v>166</v>
      </c>
      <c r="I87" s="506" t="s">
        <v>166</v>
      </c>
      <c r="J87" s="506" t="s">
        <v>166</v>
      </c>
      <c r="K87" s="687" t="s">
        <v>167</v>
      </c>
      <c r="L87" s="404"/>
    </row>
    <row r="88" spans="2:12" ht="15.75" thickBot="1" x14ac:dyDescent="0.3">
      <c r="B88" s="694"/>
      <c r="C88" s="515"/>
      <c r="D88" s="512"/>
      <c r="E88" s="518"/>
      <c r="F88" s="508"/>
      <c r="G88" s="508"/>
      <c r="H88" s="508"/>
      <c r="I88" s="508"/>
      <c r="J88" s="508"/>
      <c r="K88" s="688"/>
      <c r="L88" s="404"/>
    </row>
    <row r="89" spans="2:12" ht="48" customHeight="1" x14ac:dyDescent="0.25">
      <c r="B89" s="694"/>
      <c r="C89" s="510" t="s">
        <v>542</v>
      </c>
      <c r="D89" s="510" t="s">
        <v>560</v>
      </c>
      <c r="E89" s="669">
        <v>1</v>
      </c>
      <c r="F89" s="506" t="s">
        <v>166</v>
      </c>
      <c r="G89" s="506" t="s">
        <v>166</v>
      </c>
      <c r="H89" s="506" t="s">
        <v>166</v>
      </c>
      <c r="I89" s="506" t="s">
        <v>166</v>
      </c>
      <c r="J89" s="506" t="s">
        <v>166</v>
      </c>
      <c r="K89" s="295" t="s">
        <v>456</v>
      </c>
      <c r="L89" s="404"/>
    </row>
    <row r="90" spans="2:12" x14ac:dyDescent="0.25">
      <c r="B90" s="694"/>
      <c r="C90" s="511"/>
      <c r="D90" s="511"/>
      <c r="E90" s="517"/>
      <c r="F90" s="507"/>
      <c r="G90" s="507"/>
      <c r="H90" s="507"/>
      <c r="I90" s="507"/>
      <c r="J90" s="507"/>
      <c r="K90" s="295" t="s">
        <v>457</v>
      </c>
      <c r="L90" s="404"/>
    </row>
    <row r="91" spans="2:12" x14ac:dyDescent="0.25">
      <c r="B91" s="694"/>
      <c r="C91" s="511"/>
      <c r="D91" s="511"/>
      <c r="E91" s="517"/>
      <c r="F91" s="507"/>
      <c r="G91" s="507"/>
      <c r="H91" s="507"/>
      <c r="I91" s="507"/>
      <c r="J91" s="507"/>
      <c r="K91" s="295" t="s">
        <v>176</v>
      </c>
      <c r="L91" s="404"/>
    </row>
    <row r="92" spans="2:12" ht="23.25" thickBot="1" x14ac:dyDescent="0.3">
      <c r="B92" s="694"/>
      <c r="C92" s="512"/>
      <c r="D92" s="512"/>
      <c r="E92" s="518"/>
      <c r="F92" s="508"/>
      <c r="G92" s="508"/>
      <c r="H92" s="508"/>
      <c r="I92" s="508"/>
      <c r="J92" s="508"/>
      <c r="K92" s="296" t="s">
        <v>544</v>
      </c>
      <c r="L92" s="404"/>
    </row>
    <row r="93" spans="2:12" ht="48" customHeight="1" x14ac:dyDescent="0.25">
      <c r="B93" s="694"/>
      <c r="C93" s="510" t="s">
        <v>295</v>
      </c>
      <c r="D93" s="510" t="s">
        <v>545</v>
      </c>
      <c r="E93" s="516">
        <v>5</v>
      </c>
      <c r="F93" s="506" t="s">
        <v>166</v>
      </c>
      <c r="G93" s="506" t="s">
        <v>166</v>
      </c>
      <c r="H93" s="506" t="s">
        <v>166</v>
      </c>
      <c r="I93" s="506" t="s">
        <v>166</v>
      </c>
      <c r="J93" s="506" t="s">
        <v>166</v>
      </c>
      <c r="K93" s="295" t="s">
        <v>456</v>
      </c>
      <c r="L93" s="404"/>
    </row>
    <row r="94" spans="2:12" x14ac:dyDescent="0.25">
      <c r="B94" s="694"/>
      <c r="C94" s="511"/>
      <c r="D94" s="511"/>
      <c r="E94" s="517"/>
      <c r="F94" s="507"/>
      <c r="G94" s="507"/>
      <c r="H94" s="507"/>
      <c r="I94" s="507"/>
      <c r="J94" s="507"/>
      <c r="K94" s="295" t="s">
        <v>457</v>
      </c>
      <c r="L94" s="404"/>
    </row>
    <row r="95" spans="2:12" ht="15.75" thickBot="1" x14ac:dyDescent="0.3">
      <c r="B95" s="694"/>
      <c r="C95" s="512"/>
      <c r="D95" s="512"/>
      <c r="E95" s="518"/>
      <c r="F95" s="508"/>
      <c r="G95" s="508"/>
      <c r="H95" s="508"/>
      <c r="I95" s="508"/>
      <c r="J95" s="508"/>
      <c r="K95" s="296"/>
      <c r="L95" s="404"/>
    </row>
    <row r="96" spans="2:12" ht="66" customHeight="1" x14ac:dyDescent="0.25">
      <c r="B96" s="694"/>
      <c r="C96" s="459" t="s">
        <v>401</v>
      </c>
      <c r="D96" s="459" t="s">
        <v>402</v>
      </c>
      <c r="E96" s="503">
        <v>0.65</v>
      </c>
      <c r="F96" s="465" t="s">
        <v>166</v>
      </c>
      <c r="G96" s="465" t="s">
        <v>166</v>
      </c>
      <c r="H96" s="465" t="s">
        <v>166</v>
      </c>
      <c r="I96" s="465" t="s">
        <v>166</v>
      </c>
      <c r="J96" s="465" t="s">
        <v>166</v>
      </c>
      <c r="K96" s="685" t="s">
        <v>403</v>
      </c>
      <c r="L96" s="404"/>
    </row>
    <row r="97" spans="2:12" ht="15.75" thickBot="1" x14ac:dyDescent="0.3">
      <c r="B97" s="694"/>
      <c r="C97" s="460"/>
      <c r="D97" s="461"/>
      <c r="E97" s="505"/>
      <c r="F97" s="467"/>
      <c r="G97" s="467"/>
      <c r="H97" s="467"/>
      <c r="I97" s="467"/>
      <c r="J97" s="467"/>
      <c r="K97" s="686"/>
      <c r="L97" s="404"/>
    </row>
    <row r="98" spans="2:12" ht="63" customHeight="1" x14ac:dyDescent="0.25">
      <c r="B98" s="694"/>
      <c r="C98" s="460"/>
      <c r="D98" s="459" t="s">
        <v>404</v>
      </c>
      <c r="E98" s="503">
        <v>1</v>
      </c>
      <c r="F98" s="465" t="s">
        <v>166</v>
      </c>
      <c r="G98" s="465" t="s">
        <v>166</v>
      </c>
      <c r="H98" s="465" t="s">
        <v>166</v>
      </c>
      <c r="I98" s="465" t="s">
        <v>166</v>
      </c>
      <c r="J98" s="465" t="s">
        <v>166</v>
      </c>
      <c r="K98" s="297" t="s">
        <v>403</v>
      </c>
      <c r="L98" s="404"/>
    </row>
    <row r="99" spans="2:12" ht="15.75" thickBot="1" x14ac:dyDescent="0.3">
      <c r="B99" s="694"/>
      <c r="C99" s="461"/>
      <c r="D99" s="461"/>
      <c r="E99" s="505"/>
      <c r="F99" s="467"/>
      <c r="G99" s="467"/>
      <c r="H99" s="467"/>
      <c r="I99" s="467"/>
      <c r="J99" s="467"/>
      <c r="K99" s="298" t="s">
        <v>176</v>
      </c>
      <c r="L99" s="404"/>
    </row>
    <row r="100" spans="2:12" ht="32.25" customHeight="1" x14ac:dyDescent="0.25">
      <c r="B100" s="694"/>
      <c r="C100" s="459" t="s">
        <v>546</v>
      </c>
      <c r="D100" s="459" t="s">
        <v>547</v>
      </c>
      <c r="E100" s="503">
        <v>0.25</v>
      </c>
      <c r="F100" s="465" t="s">
        <v>166</v>
      </c>
      <c r="G100" s="465" t="s">
        <v>166</v>
      </c>
      <c r="H100" s="465" t="s">
        <v>166</v>
      </c>
      <c r="I100" s="465" t="s">
        <v>166</v>
      </c>
      <c r="J100" s="465" t="s">
        <v>166</v>
      </c>
      <c r="K100" s="685" t="s">
        <v>403</v>
      </c>
      <c r="L100" s="404"/>
    </row>
    <row r="101" spans="2:12" ht="15.75" thickBot="1" x14ac:dyDescent="0.3">
      <c r="B101" s="694"/>
      <c r="C101" s="461"/>
      <c r="D101" s="461"/>
      <c r="E101" s="505"/>
      <c r="F101" s="467"/>
      <c r="G101" s="467"/>
      <c r="H101" s="467"/>
      <c r="I101" s="467"/>
      <c r="J101" s="467"/>
      <c r="K101" s="686"/>
      <c r="L101" s="404"/>
    </row>
    <row r="102" spans="2:12" ht="46.5" customHeight="1" x14ac:dyDescent="0.25">
      <c r="B102" s="694"/>
      <c r="C102" s="459" t="s">
        <v>548</v>
      </c>
      <c r="D102" s="459" t="s">
        <v>549</v>
      </c>
      <c r="E102" s="503">
        <v>1</v>
      </c>
      <c r="F102" s="465" t="s">
        <v>166</v>
      </c>
      <c r="G102" s="465" t="s">
        <v>166</v>
      </c>
      <c r="H102" s="465" t="s">
        <v>166</v>
      </c>
      <c r="I102" s="465" t="s">
        <v>166</v>
      </c>
      <c r="J102" s="465" t="s">
        <v>166</v>
      </c>
      <c r="K102" s="297" t="s">
        <v>456</v>
      </c>
      <c r="L102" s="404"/>
    </row>
    <row r="103" spans="2:12" x14ac:dyDescent="0.25">
      <c r="B103" s="694"/>
      <c r="C103" s="460"/>
      <c r="D103" s="460"/>
      <c r="E103" s="504"/>
      <c r="F103" s="466"/>
      <c r="G103" s="466"/>
      <c r="H103" s="466"/>
      <c r="I103" s="466"/>
      <c r="J103" s="466"/>
      <c r="K103" s="297" t="s">
        <v>550</v>
      </c>
      <c r="L103" s="404"/>
    </row>
    <row r="104" spans="2:12" x14ac:dyDescent="0.25">
      <c r="B104" s="694"/>
      <c r="C104" s="460"/>
      <c r="D104" s="460"/>
      <c r="E104" s="504"/>
      <c r="F104" s="466"/>
      <c r="G104" s="466"/>
      <c r="H104" s="466"/>
      <c r="I104" s="466"/>
      <c r="J104" s="466"/>
      <c r="K104" s="297" t="s">
        <v>551</v>
      </c>
      <c r="L104" s="404"/>
    </row>
    <row r="105" spans="2:12" ht="15.75" thickBot="1" x14ac:dyDescent="0.3">
      <c r="B105" s="694"/>
      <c r="C105" s="461"/>
      <c r="D105" s="461"/>
      <c r="E105" s="505"/>
      <c r="F105" s="467"/>
      <c r="G105" s="467"/>
      <c r="H105" s="467"/>
      <c r="I105" s="467"/>
      <c r="J105" s="467"/>
      <c r="K105" s="298"/>
      <c r="L105" s="404"/>
    </row>
    <row r="106" spans="2:12" ht="51.75" customHeight="1" x14ac:dyDescent="0.25">
      <c r="B106" s="694"/>
      <c r="C106" s="459" t="s">
        <v>552</v>
      </c>
      <c r="D106" s="459" t="s">
        <v>553</v>
      </c>
      <c r="E106" s="503">
        <v>1</v>
      </c>
      <c r="F106" s="465" t="s">
        <v>166</v>
      </c>
      <c r="G106" s="465" t="s">
        <v>166</v>
      </c>
      <c r="H106" s="465" t="s">
        <v>166</v>
      </c>
      <c r="I106" s="465" t="s">
        <v>166</v>
      </c>
      <c r="J106" s="465" t="s">
        <v>166</v>
      </c>
      <c r="K106" s="297" t="s">
        <v>554</v>
      </c>
      <c r="L106" s="404"/>
    </row>
    <row r="107" spans="2:12" x14ac:dyDescent="0.25">
      <c r="B107" s="694"/>
      <c r="C107" s="460"/>
      <c r="D107" s="460"/>
      <c r="E107" s="504"/>
      <c r="F107" s="466"/>
      <c r="G107" s="466"/>
      <c r="H107" s="466"/>
      <c r="I107" s="466"/>
      <c r="J107" s="466"/>
      <c r="K107" s="297" t="s">
        <v>551</v>
      </c>
      <c r="L107" s="404"/>
    </row>
    <row r="108" spans="2:12" ht="15.75" thickBot="1" x14ac:dyDescent="0.3">
      <c r="B108" s="695"/>
      <c r="C108" s="682"/>
      <c r="D108" s="682"/>
      <c r="E108" s="683"/>
      <c r="F108" s="684"/>
      <c r="G108" s="684"/>
      <c r="H108" s="684"/>
      <c r="I108" s="684"/>
      <c r="J108" s="684"/>
      <c r="K108" s="299"/>
      <c r="L108" s="404"/>
    </row>
    <row r="110" spans="2:12" ht="15.75" thickBot="1" x14ac:dyDescent="0.3"/>
    <row r="111" spans="2:12" x14ac:dyDescent="0.25">
      <c r="B111" s="211" t="s">
        <v>152</v>
      </c>
      <c r="C111" s="465" t="s">
        <v>154</v>
      </c>
      <c r="D111" s="465" t="s">
        <v>217</v>
      </c>
      <c r="E111" s="465" t="s">
        <v>218</v>
      </c>
      <c r="F111" s="480" t="s">
        <v>159</v>
      </c>
      <c r="G111" s="481"/>
      <c r="H111" s="481"/>
      <c r="I111" s="481"/>
      <c r="J111" s="482"/>
      <c r="K111" s="210" t="s">
        <v>160</v>
      </c>
    </row>
    <row r="112" spans="2:12" ht="15.75" thickBot="1" x14ac:dyDescent="0.3">
      <c r="B112" s="212" t="s">
        <v>153</v>
      </c>
      <c r="C112" s="466"/>
      <c r="D112" s="466"/>
      <c r="E112" s="466"/>
      <c r="F112" s="483"/>
      <c r="G112" s="484"/>
      <c r="H112" s="484"/>
      <c r="I112" s="484"/>
      <c r="J112" s="485"/>
      <c r="K112" s="204" t="s">
        <v>161</v>
      </c>
    </row>
    <row r="113" spans="2:11" ht="16.5" thickTop="1" thickBot="1" x14ac:dyDescent="0.3">
      <c r="B113" s="202"/>
      <c r="C113" s="467"/>
      <c r="D113" s="467"/>
      <c r="E113" s="467"/>
      <c r="F113" s="205">
        <v>2016</v>
      </c>
      <c r="G113" s="205">
        <v>2017</v>
      </c>
      <c r="H113" s="205">
        <v>2018</v>
      </c>
      <c r="I113" s="205">
        <v>2019</v>
      </c>
      <c r="J113" s="205">
        <v>2020</v>
      </c>
      <c r="K113" s="205" t="s">
        <v>162</v>
      </c>
    </row>
    <row r="114" spans="2:11" x14ac:dyDescent="0.25">
      <c r="B114" s="676" t="s">
        <v>527</v>
      </c>
      <c r="C114" s="677"/>
      <c r="D114" s="677"/>
      <c r="E114" s="677"/>
      <c r="F114" s="677"/>
      <c r="G114" s="677"/>
      <c r="H114" s="677"/>
      <c r="I114" s="677"/>
      <c r="J114" s="677"/>
      <c r="K114" s="678"/>
    </row>
    <row r="115" spans="2:11" ht="15.75" thickBot="1" x14ac:dyDescent="0.3">
      <c r="B115" s="679" t="s">
        <v>561</v>
      </c>
      <c r="C115" s="680"/>
      <c r="D115" s="680"/>
      <c r="E115" s="680"/>
      <c r="F115" s="680"/>
      <c r="G115" s="680"/>
      <c r="H115" s="680"/>
      <c r="I115" s="680"/>
      <c r="J115" s="680"/>
      <c r="K115" s="681"/>
    </row>
    <row r="116" spans="2:11" x14ac:dyDescent="0.25">
      <c r="B116" s="456" t="s">
        <v>304</v>
      </c>
      <c r="C116" s="459" t="s">
        <v>305</v>
      </c>
      <c r="D116" s="459" t="s">
        <v>306</v>
      </c>
      <c r="E116" s="462">
        <v>10</v>
      </c>
      <c r="F116" s="465" t="s">
        <v>166</v>
      </c>
      <c r="G116" s="465" t="s">
        <v>166</v>
      </c>
      <c r="H116" s="465" t="s">
        <v>166</v>
      </c>
      <c r="I116" s="465" t="s">
        <v>166</v>
      </c>
      <c r="J116" s="465" t="s">
        <v>166</v>
      </c>
      <c r="K116" s="206" t="s">
        <v>176</v>
      </c>
    </row>
    <row r="117" spans="2:11" ht="22.5" x14ac:dyDescent="0.25">
      <c r="B117" s="457"/>
      <c r="C117" s="460"/>
      <c r="D117" s="460"/>
      <c r="E117" s="463"/>
      <c r="F117" s="466"/>
      <c r="G117" s="466"/>
      <c r="H117" s="466"/>
      <c r="I117" s="466"/>
      <c r="J117" s="466"/>
      <c r="K117" s="206" t="s">
        <v>307</v>
      </c>
    </row>
    <row r="118" spans="2:11" ht="15.75" thickBot="1" x14ac:dyDescent="0.3">
      <c r="B118" s="457"/>
      <c r="C118" s="461"/>
      <c r="D118" s="461"/>
      <c r="E118" s="464"/>
      <c r="F118" s="467"/>
      <c r="G118" s="467"/>
      <c r="H118" s="467"/>
      <c r="I118" s="467"/>
      <c r="J118" s="467"/>
      <c r="K118" s="207"/>
    </row>
    <row r="119" spans="2:11" ht="18" customHeight="1" x14ac:dyDescent="0.25">
      <c r="B119" s="457"/>
      <c r="C119" s="459" t="s">
        <v>308</v>
      </c>
      <c r="D119" s="459" t="s">
        <v>309</v>
      </c>
      <c r="E119" s="503">
        <v>1</v>
      </c>
      <c r="F119" s="465" t="s">
        <v>166</v>
      </c>
      <c r="G119" s="465" t="s">
        <v>166</v>
      </c>
      <c r="H119" s="465" t="s">
        <v>166</v>
      </c>
      <c r="I119" s="465" t="s">
        <v>166</v>
      </c>
      <c r="J119" s="465" t="s">
        <v>166</v>
      </c>
      <c r="K119" s="206" t="s">
        <v>176</v>
      </c>
    </row>
    <row r="120" spans="2:11" ht="22.5" x14ac:dyDescent="0.25">
      <c r="B120" s="457"/>
      <c r="C120" s="460"/>
      <c r="D120" s="460"/>
      <c r="E120" s="504"/>
      <c r="F120" s="466"/>
      <c r="G120" s="466"/>
      <c r="H120" s="466"/>
      <c r="I120" s="466"/>
      <c r="J120" s="466"/>
      <c r="K120" s="206" t="s">
        <v>307</v>
      </c>
    </row>
    <row r="121" spans="2:11" ht="15.75" thickBot="1" x14ac:dyDescent="0.3">
      <c r="B121" s="457"/>
      <c r="C121" s="461"/>
      <c r="D121" s="461"/>
      <c r="E121" s="505"/>
      <c r="F121" s="467"/>
      <c r="G121" s="467"/>
      <c r="H121" s="467"/>
      <c r="I121" s="467"/>
      <c r="J121" s="467"/>
      <c r="K121" s="207"/>
    </row>
    <row r="122" spans="2:11" x14ac:dyDescent="0.25">
      <c r="B122" s="457"/>
      <c r="C122" s="459" t="s">
        <v>310</v>
      </c>
      <c r="D122" s="459" t="s">
        <v>311</v>
      </c>
      <c r="E122" s="462">
        <v>10</v>
      </c>
      <c r="F122" s="465" t="s">
        <v>166</v>
      </c>
      <c r="G122" s="465" t="s">
        <v>166</v>
      </c>
      <c r="H122" s="465" t="s">
        <v>166</v>
      </c>
      <c r="I122" s="465" t="s">
        <v>166</v>
      </c>
      <c r="J122" s="465" t="s">
        <v>166</v>
      </c>
      <c r="K122" s="206" t="s">
        <v>176</v>
      </c>
    </row>
    <row r="123" spans="2:11" ht="22.5" x14ac:dyDescent="0.25">
      <c r="B123" s="457"/>
      <c r="C123" s="460"/>
      <c r="D123" s="460"/>
      <c r="E123" s="463"/>
      <c r="F123" s="466"/>
      <c r="G123" s="466"/>
      <c r="H123" s="466"/>
      <c r="I123" s="466"/>
      <c r="J123" s="466"/>
      <c r="K123" s="206" t="s">
        <v>307</v>
      </c>
    </row>
    <row r="124" spans="2:11" ht="15.75" thickBot="1" x14ac:dyDescent="0.3">
      <c r="B124" s="457"/>
      <c r="C124" s="461"/>
      <c r="D124" s="461"/>
      <c r="E124" s="464"/>
      <c r="F124" s="467"/>
      <c r="G124" s="467"/>
      <c r="H124" s="467"/>
      <c r="I124" s="467"/>
      <c r="J124" s="467"/>
      <c r="K124" s="207"/>
    </row>
    <row r="125" spans="2:11" ht="36" customHeight="1" thickBot="1" x14ac:dyDescent="0.3">
      <c r="B125" s="457"/>
      <c r="C125" s="516" t="s">
        <v>277</v>
      </c>
      <c r="D125" s="282" t="s">
        <v>312</v>
      </c>
      <c r="E125" s="283">
        <v>1</v>
      </c>
      <c r="F125" s="284" t="s">
        <v>166</v>
      </c>
      <c r="G125" s="284" t="s">
        <v>166</v>
      </c>
      <c r="H125" s="284"/>
      <c r="I125" s="216"/>
      <c r="J125" s="216"/>
      <c r="K125" s="516" t="s">
        <v>563</v>
      </c>
    </row>
    <row r="126" spans="2:11" ht="36" customHeight="1" thickBot="1" x14ac:dyDescent="0.3">
      <c r="B126" s="457"/>
      <c r="C126" s="517"/>
      <c r="D126" s="279" t="s">
        <v>562</v>
      </c>
      <c r="E126" s="285">
        <v>0.8</v>
      </c>
      <c r="F126" s="286"/>
      <c r="G126" s="286" t="s">
        <v>166</v>
      </c>
      <c r="H126" s="286" t="s">
        <v>166</v>
      </c>
      <c r="I126" s="215"/>
      <c r="J126" s="215"/>
      <c r="K126" s="518"/>
    </row>
    <row r="127" spans="2:11" ht="18" customHeight="1" x14ac:dyDescent="0.25">
      <c r="B127" s="457"/>
      <c r="C127" s="510" t="s">
        <v>313</v>
      </c>
      <c r="D127" s="510" t="s">
        <v>314</v>
      </c>
      <c r="E127" s="516">
        <v>8</v>
      </c>
      <c r="F127" s="506" t="s">
        <v>166</v>
      </c>
      <c r="G127" s="506" t="s">
        <v>166</v>
      </c>
      <c r="H127" s="506"/>
      <c r="I127" s="516"/>
      <c r="J127" s="516"/>
      <c r="K127" s="516" t="s">
        <v>167</v>
      </c>
    </row>
    <row r="128" spans="2:11" ht="34.5" customHeight="1" thickBot="1" x14ac:dyDescent="0.3">
      <c r="B128" s="457"/>
      <c r="C128" s="512"/>
      <c r="D128" s="512"/>
      <c r="E128" s="518"/>
      <c r="F128" s="508"/>
      <c r="G128" s="508"/>
      <c r="H128" s="508"/>
      <c r="I128" s="518"/>
      <c r="J128" s="518"/>
      <c r="K128" s="518"/>
    </row>
    <row r="129" spans="2:12" x14ac:dyDescent="0.25">
      <c r="B129" s="457"/>
      <c r="C129" s="510" t="s">
        <v>281</v>
      </c>
      <c r="D129" s="513" t="s">
        <v>315</v>
      </c>
      <c r="E129" s="516">
        <v>3</v>
      </c>
      <c r="F129" s="506" t="s">
        <v>166</v>
      </c>
      <c r="G129" s="506"/>
      <c r="H129" s="506" t="s">
        <v>166</v>
      </c>
      <c r="I129" s="506"/>
      <c r="J129" s="506" t="s">
        <v>316</v>
      </c>
      <c r="K129" s="215" t="s">
        <v>167</v>
      </c>
    </row>
    <row r="130" spans="2:12" x14ac:dyDescent="0.25">
      <c r="B130" s="457"/>
      <c r="C130" s="511"/>
      <c r="D130" s="514"/>
      <c r="E130" s="517"/>
      <c r="F130" s="507"/>
      <c r="G130" s="507"/>
      <c r="H130" s="507"/>
      <c r="I130" s="507"/>
      <c r="J130" s="507"/>
      <c r="K130" s="215" t="s">
        <v>317</v>
      </c>
    </row>
    <row r="131" spans="2:12" ht="15.75" thickBot="1" x14ac:dyDescent="0.3">
      <c r="B131" s="458"/>
      <c r="C131" s="512"/>
      <c r="D131" s="515"/>
      <c r="E131" s="518"/>
      <c r="F131" s="508"/>
      <c r="G131" s="508"/>
      <c r="H131" s="508"/>
      <c r="I131" s="508"/>
      <c r="J131" s="508"/>
      <c r="K131" s="216"/>
    </row>
    <row r="133" spans="2:12" x14ac:dyDescent="0.25">
      <c r="C133" s="672" t="s">
        <v>555</v>
      </c>
      <c r="D133" s="672"/>
      <c r="E133" s="672"/>
      <c r="F133" s="672"/>
      <c r="G133" s="672"/>
      <c r="H133" s="672"/>
      <c r="I133" s="672"/>
      <c r="J133" s="672"/>
      <c r="K133" s="672"/>
      <c r="L133" s="672"/>
    </row>
    <row r="134" spans="2:12" ht="15.75" thickBot="1" x14ac:dyDescent="0.3">
      <c r="C134" s="672" t="s">
        <v>237</v>
      </c>
      <c r="D134" s="672"/>
      <c r="E134" s="672"/>
      <c r="F134" s="672"/>
      <c r="G134" s="672"/>
      <c r="H134" s="672"/>
      <c r="I134" s="672"/>
      <c r="J134" s="672"/>
      <c r="K134" s="672"/>
      <c r="L134" s="672"/>
    </row>
    <row r="135" spans="2:12" x14ac:dyDescent="0.25">
      <c r="B135" s="211" t="s">
        <v>152</v>
      </c>
      <c r="C135" s="466" t="s">
        <v>154</v>
      </c>
      <c r="D135" s="466" t="s">
        <v>217</v>
      </c>
      <c r="E135" s="466" t="s">
        <v>218</v>
      </c>
      <c r="F135" s="673" t="s">
        <v>159</v>
      </c>
      <c r="G135" s="674"/>
      <c r="H135" s="674"/>
      <c r="I135" s="674"/>
      <c r="J135" s="675"/>
      <c r="K135" s="204" t="s">
        <v>160</v>
      </c>
    </row>
    <row r="136" spans="2:12" ht="15.75" thickBot="1" x14ac:dyDescent="0.3">
      <c r="B136" s="212" t="s">
        <v>153</v>
      </c>
      <c r="C136" s="466"/>
      <c r="D136" s="466"/>
      <c r="E136" s="466"/>
      <c r="F136" s="483"/>
      <c r="G136" s="484"/>
      <c r="H136" s="484"/>
      <c r="I136" s="484"/>
      <c r="J136" s="485"/>
      <c r="K136" s="204" t="s">
        <v>161</v>
      </c>
    </row>
    <row r="137" spans="2:12" ht="24.75" thickTop="1" thickBot="1" x14ac:dyDescent="0.3">
      <c r="B137" s="202"/>
      <c r="C137" s="467"/>
      <c r="D137" s="467"/>
      <c r="E137" s="467"/>
      <c r="F137" s="275">
        <v>2016</v>
      </c>
      <c r="G137" s="275">
        <v>2017</v>
      </c>
      <c r="H137" s="275">
        <v>2018</v>
      </c>
      <c r="I137" s="275">
        <v>2019</v>
      </c>
      <c r="J137" s="275">
        <v>2020</v>
      </c>
      <c r="K137" s="205" t="s">
        <v>162</v>
      </c>
    </row>
    <row r="138" spans="2:12" x14ac:dyDescent="0.25">
      <c r="B138" s="456" t="s">
        <v>219</v>
      </c>
      <c r="C138" s="510" t="s">
        <v>203</v>
      </c>
      <c r="D138" s="279" t="s">
        <v>454</v>
      </c>
      <c r="E138" s="516">
        <v>1</v>
      </c>
      <c r="F138" s="506" t="s">
        <v>166</v>
      </c>
      <c r="G138" s="506"/>
      <c r="H138" s="506"/>
      <c r="I138" s="506"/>
      <c r="J138" s="506"/>
      <c r="K138" s="215" t="s">
        <v>456</v>
      </c>
    </row>
    <row r="139" spans="2:12" ht="22.5" x14ac:dyDescent="0.25">
      <c r="B139" s="457"/>
      <c r="C139" s="511"/>
      <c r="D139" s="279" t="s">
        <v>455</v>
      </c>
      <c r="E139" s="517"/>
      <c r="F139" s="507"/>
      <c r="G139" s="507"/>
      <c r="H139" s="507"/>
      <c r="I139" s="507"/>
      <c r="J139" s="507"/>
      <c r="K139" s="215" t="s">
        <v>457</v>
      </c>
    </row>
    <row r="140" spans="2:12" ht="15.75" thickBot="1" x14ac:dyDescent="0.3">
      <c r="B140" s="457"/>
      <c r="C140" s="511"/>
      <c r="D140" s="281"/>
      <c r="E140" s="518"/>
      <c r="F140" s="508"/>
      <c r="G140" s="508"/>
      <c r="H140" s="508"/>
      <c r="I140" s="508"/>
      <c r="J140" s="508"/>
      <c r="K140" s="216" t="s">
        <v>176</v>
      </c>
    </row>
    <row r="141" spans="2:12" ht="22.5" x14ac:dyDescent="0.25">
      <c r="B141" s="457"/>
      <c r="C141" s="511"/>
      <c r="D141" s="279" t="s">
        <v>458</v>
      </c>
      <c r="E141" s="516">
        <v>5</v>
      </c>
      <c r="F141" s="506" t="s">
        <v>166</v>
      </c>
      <c r="G141" s="506" t="s">
        <v>166</v>
      </c>
      <c r="H141" s="506" t="s">
        <v>166</v>
      </c>
      <c r="I141" s="506" t="s">
        <v>166</v>
      </c>
      <c r="J141" s="506" t="s">
        <v>166</v>
      </c>
      <c r="K141" s="215" t="s">
        <v>456</v>
      </c>
    </row>
    <row r="142" spans="2:12" ht="33.75" customHeight="1" x14ac:dyDescent="0.25">
      <c r="B142" s="457"/>
      <c r="C142" s="511"/>
      <c r="D142" s="279" t="s">
        <v>459</v>
      </c>
      <c r="E142" s="517"/>
      <c r="F142" s="507"/>
      <c r="G142" s="507"/>
      <c r="H142" s="507"/>
      <c r="I142" s="507"/>
      <c r="J142" s="507"/>
      <c r="K142" s="215" t="s">
        <v>457</v>
      </c>
    </row>
    <row r="143" spans="2:12" ht="15.75" thickBot="1" x14ac:dyDescent="0.3">
      <c r="B143" s="457"/>
      <c r="C143" s="512"/>
      <c r="D143" s="281"/>
      <c r="E143" s="518"/>
      <c r="F143" s="508"/>
      <c r="G143" s="508"/>
      <c r="H143" s="508"/>
      <c r="I143" s="508"/>
      <c r="J143" s="508"/>
      <c r="K143" s="216" t="s">
        <v>176</v>
      </c>
    </row>
    <row r="144" spans="2:12" ht="29.25" customHeight="1" x14ac:dyDescent="0.25">
      <c r="B144" s="457"/>
      <c r="C144" s="459" t="s">
        <v>221</v>
      </c>
      <c r="D144" s="510" t="s">
        <v>609</v>
      </c>
      <c r="E144" s="516">
        <v>10</v>
      </c>
      <c r="F144" s="506" t="s">
        <v>166</v>
      </c>
      <c r="G144" s="506" t="s">
        <v>166</v>
      </c>
      <c r="H144" s="506" t="s">
        <v>166</v>
      </c>
      <c r="I144" s="506" t="s">
        <v>166</v>
      </c>
      <c r="J144" s="506" t="s">
        <v>166</v>
      </c>
      <c r="K144" s="215" t="s">
        <v>167</v>
      </c>
    </row>
    <row r="145" spans="2:11" ht="15.75" thickBot="1" x14ac:dyDescent="0.3">
      <c r="B145" s="457"/>
      <c r="C145" s="460"/>
      <c r="D145" s="512"/>
      <c r="E145" s="518"/>
      <c r="F145" s="508"/>
      <c r="G145" s="508"/>
      <c r="H145" s="508"/>
      <c r="I145" s="508"/>
      <c r="J145" s="508"/>
      <c r="K145" s="215" t="s">
        <v>176</v>
      </c>
    </row>
    <row r="146" spans="2:11" ht="34.5" thickBot="1" x14ac:dyDescent="0.3">
      <c r="B146" s="457"/>
      <c r="C146" s="461"/>
      <c r="D146" s="208" t="s">
        <v>223</v>
      </c>
      <c r="E146" s="207">
        <v>5</v>
      </c>
      <c r="F146" s="205" t="s">
        <v>166</v>
      </c>
      <c r="G146" s="205" t="s">
        <v>166</v>
      </c>
      <c r="H146" s="205" t="s">
        <v>166</v>
      </c>
      <c r="I146" s="205" t="s">
        <v>166</v>
      </c>
      <c r="J146" s="205" t="s">
        <v>166</v>
      </c>
      <c r="K146" s="207" t="s">
        <v>222</v>
      </c>
    </row>
    <row r="147" spans="2:11" ht="18" customHeight="1" x14ac:dyDescent="0.25">
      <c r="B147" s="457"/>
      <c r="C147" s="459" t="s">
        <v>224</v>
      </c>
      <c r="D147" s="459" t="s">
        <v>225</v>
      </c>
      <c r="E147" s="465">
        <v>5</v>
      </c>
      <c r="F147" s="465" t="s">
        <v>166</v>
      </c>
      <c r="G147" s="465" t="s">
        <v>166</v>
      </c>
      <c r="H147" s="465" t="s">
        <v>166</v>
      </c>
      <c r="I147" s="465" t="s">
        <v>166</v>
      </c>
      <c r="J147" s="465" t="s">
        <v>166</v>
      </c>
      <c r="K147" s="462" t="s">
        <v>226</v>
      </c>
    </row>
    <row r="148" spans="2:11" ht="15.75" thickBot="1" x14ac:dyDescent="0.3">
      <c r="B148" s="457"/>
      <c r="C148" s="460"/>
      <c r="D148" s="461"/>
      <c r="E148" s="467"/>
      <c r="F148" s="467"/>
      <c r="G148" s="467"/>
      <c r="H148" s="467"/>
      <c r="I148" s="467"/>
      <c r="J148" s="467"/>
      <c r="K148" s="463"/>
    </row>
    <row r="149" spans="2:11" ht="18" customHeight="1" x14ac:dyDescent="0.25">
      <c r="B149" s="457"/>
      <c r="C149" s="460"/>
      <c r="D149" s="459" t="s">
        <v>227</v>
      </c>
      <c r="E149" s="462">
        <v>10</v>
      </c>
      <c r="F149" s="465" t="s">
        <v>166</v>
      </c>
      <c r="G149" s="465" t="s">
        <v>166</v>
      </c>
      <c r="H149" s="465" t="s">
        <v>166</v>
      </c>
      <c r="I149" s="465" t="s">
        <v>166</v>
      </c>
      <c r="J149" s="465" t="s">
        <v>166</v>
      </c>
      <c r="K149" s="463"/>
    </row>
    <row r="150" spans="2:11" ht="15.75" thickBot="1" x14ac:dyDescent="0.3">
      <c r="B150" s="457"/>
      <c r="C150" s="460"/>
      <c r="D150" s="461"/>
      <c r="E150" s="464"/>
      <c r="F150" s="467"/>
      <c r="G150" s="467"/>
      <c r="H150" s="467"/>
      <c r="I150" s="467"/>
      <c r="J150" s="467"/>
      <c r="K150" s="463"/>
    </row>
    <row r="151" spans="2:11" ht="34.5" thickBot="1" x14ac:dyDescent="0.3">
      <c r="B151" s="457"/>
      <c r="C151" s="460"/>
      <c r="D151" s="208" t="s">
        <v>228</v>
      </c>
      <c r="E151" s="207">
        <v>5</v>
      </c>
      <c r="F151" s="205"/>
      <c r="G151" s="205" t="s">
        <v>166</v>
      </c>
      <c r="H151" s="205" t="s">
        <v>166</v>
      </c>
      <c r="I151" s="205" t="s">
        <v>166</v>
      </c>
      <c r="J151" s="205" t="s">
        <v>166</v>
      </c>
      <c r="K151" s="463"/>
    </row>
    <row r="152" spans="2:11" ht="29.25" customHeight="1" x14ac:dyDescent="0.25">
      <c r="B152" s="457"/>
      <c r="C152" s="460"/>
      <c r="D152" s="459" t="s">
        <v>229</v>
      </c>
      <c r="E152" s="462">
        <v>5</v>
      </c>
      <c r="F152" s="465"/>
      <c r="G152" s="465" t="s">
        <v>166</v>
      </c>
      <c r="H152" s="465" t="s">
        <v>166</v>
      </c>
      <c r="I152" s="465" t="s">
        <v>166</v>
      </c>
      <c r="J152" s="465" t="s">
        <v>166</v>
      </c>
      <c r="K152" s="463"/>
    </row>
    <row r="153" spans="2:11" ht="15.75" thickBot="1" x14ac:dyDescent="0.3">
      <c r="B153" s="457"/>
      <c r="C153" s="461"/>
      <c r="D153" s="461"/>
      <c r="E153" s="464"/>
      <c r="F153" s="467"/>
      <c r="G153" s="467"/>
      <c r="H153" s="467"/>
      <c r="I153" s="467"/>
      <c r="J153" s="467"/>
      <c r="K153" s="464"/>
    </row>
    <row r="154" spans="2:11" ht="51.75" customHeight="1" x14ac:dyDescent="0.25">
      <c r="B154" s="457"/>
      <c r="C154" s="459" t="s">
        <v>230</v>
      </c>
      <c r="D154" s="459" t="s">
        <v>231</v>
      </c>
      <c r="E154" s="462">
        <v>10</v>
      </c>
      <c r="F154" s="465" t="s">
        <v>166</v>
      </c>
      <c r="G154" s="465" t="s">
        <v>166</v>
      </c>
      <c r="H154" s="465" t="s">
        <v>166</v>
      </c>
      <c r="I154" s="465" t="s">
        <v>166</v>
      </c>
      <c r="J154" s="465" t="s">
        <v>166</v>
      </c>
      <c r="K154" s="462" t="s">
        <v>226</v>
      </c>
    </row>
    <row r="155" spans="2:11" ht="15.75" thickBot="1" x14ac:dyDescent="0.3">
      <c r="B155" s="457"/>
      <c r="C155" s="461"/>
      <c r="D155" s="461"/>
      <c r="E155" s="464"/>
      <c r="F155" s="467"/>
      <c r="G155" s="467"/>
      <c r="H155" s="467"/>
      <c r="I155" s="467"/>
      <c r="J155" s="467"/>
      <c r="K155" s="464"/>
    </row>
    <row r="156" spans="2:11" x14ac:dyDescent="0.25">
      <c r="B156" s="457"/>
      <c r="C156" s="459" t="s">
        <v>209</v>
      </c>
      <c r="D156" s="459" t="s">
        <v>234</v>
      </c>
      <c r="E156" s="462">
        <v>5</v>
      </c>
      <c r="F156" s="465" t="s">
        <v>166</v>
      </c>
      <c r="G156" s="465" t="s">
        <v>166</v>
      </c>
      <c r="H156" s="465" t="s">
        <v>166</v>
      </c>
      <c r="I156" s="465" t="s">
        <v>166</v>
      </c>
      <c r="J156" s="465" t="s">
        <v>166</v>
      </c>
      <c r="K156" s="462" t="s">
        <v>565</v>
      </c>
    </row>
    <row r="157" spans="2:11" x14ac:dyDescent="0.25">
      <c r="B157" s="457"/>
      <c r="C157" s="460"/>
      <c r="D157" s="460"/>
      <c r="E157" s="463"/>
      <c r="F157" s="466"/>
      <c r="G157" s="466"/>
      <c r="H157" s="466"/>
      <c r="I157" s="466"/>
      <c r="J157" s="466"/>
      <c r="K157" s="463"/>
    </row>
    <row r="158" spans="2:11" ht="15.75" thickBot="1" x14ac:dyDescent="0.3">
      <c r="B158" s="457"/>
      <c r="C158" s="461"/>
      <c r="D158" s="461"/>
      <c r="E158" s="464"/>
      <c r="F158" s="467"/>
      <c r="G158" s="467"/>
      <c r="H158" s="467"/>
      <c r="I158" s="467"/>
      <c r="J158" s="467"/>
      <c r="K158" s="464"/>
    </row>
    <row r="159" spans="2:11" ht="51.75" customHeight="1" x14ac:dyDescent="0.25">
      <c r="B159" s="457"/>
      <c r="C159" s="510" t="s">
        <v>211</v>
      </c>
      <c r="D159" s="510" t="s">
        <v>461</v>
      </c>
      <c r="E159" s="516" t="s">
        <v>462</v>
      </c>
      <c r="F159" s="506" t="s">
        <v>166</v>
      </c>
      <c r="G159" s="506" t="s">
        <v>166</v>
      </c>
      <c r="H159" s="506" t="s">
        <v>166</v>
      </c>
      <c r="I159" s="506" t="s">
        <v>166</v>
      </c>
      <c r="J159" s="506" t="s">
        <v>166</v>
      </c>
      <c r="K159" s="516" t="s">
        <v>564</v>
      </c>
    </row>
    <row r="160" spans="2:11" ht="15.75" thickBot="1" x14ac:dyDescent="0.3">
      <c r="B160" s="457"/>
      <c r="C160" s="511"/>
      <c r="D160" s="512"/>
      <c r="E160" s="518"/>
      <c r="F160" s="508"/>
      <c r="G160" s="508"/>
      <c r="H160" s="508"/>
      <c r="I160" s="508"/>
      <c r="J160" s="508"/>
      <c r="K160" s="518"/>
    </row>
    <row r="161" spans="2:11" x14ac:dyDescent="0.25">
      <c r="B161" s="457"/>
      <c r="C161" s="511"/>
      <c r="D161" s="510" t="s">
        <v>464</v>
      </c>
      <c r="E161" s="516">
        <v>5</v>
      </c>
      <c r="F161" s="506" t="s">
        <v>166</v>
      </c>
      <c r="G161" s="506" t="s">
        <v>166</v>
      </c>
      <c r="H161" s="506" t="s">
        <v>166</v>
      </c>
      <c r="I161" s="506" t="s">
        <v>166</v>
      </c>
      <c r="J161" s="506" t="s">
        <v>166</v>
      </c>
      <c r="K161" s="516" t="s">
        <v>564</v>
      </c>
    </row>
    <row r="162" spans="2:11" ht="15.75" thickBot="1" x14ac:dyDescent="0.3">
      <c r="B162" s="457"/>
      <c r="C162" s="512"/>
      <c r="D162" s="512"/>
      <c r="E162" s="518"/>
      <c r="F162" s="508"/>
      <c r="G162" s="508"/>
      <c r="H162" s="508"/>
      <c r="I162" s="508"/>
      <c r="J162" s="508"/>
      <c r="K162" s="518"/>
    </row>
    <row r="163" spans="2:11" ht="29.25" customHeight="1" x14ac:dyDescent="0.25">
      <c r="B163" s="457"/>
      <c r="C163" s="510" t="s">
        <v>213</v>
      </c>
      <c r="D163" s="510" t="s">
        <v>235</v>
      </c>
      <c r="E163" s="516">
        <v>8</v>
      </c>
      <c r="F163" s="506" t="s">
        <v>166</v>
      </c>
      <c r="G163" s="506" t="s">
        <v>166</v>
      </c>
      <c r="H163" s="506" t="s">
        <v>166</v>
      </c>
      <c r="I163" s="506" t="s">
        <v>166</v>
      </c>
      <c r="J163" s="506" t="s">
        <v>166</v>
      </c>
      <c r="K163" s="516" t="s">
        <v>610</v>
      </c>
    </row>
    <row r="164" spans="2:11" ht="15.75" thickBot="1" x14ac:dyDescent="0.3">
      <c r="B164" s="457"/>
      <c r="C164" s="512"/>
      <c r="D164" s="512"/>
      <c r="E164" s="518"/>
      <c r="F164" s="508"/>
      <c r="G164" s="508"/>
      <c r="H164" s="508"/>
      <c r="I164" s="508"/>
      <c r="J164" s="508"/>
      <c r="K164" s="518"/>
    </row>
    <row r="165" spans="2:11" ht="68.25" thickBot="1" x14ac:dyDescent="0.3">
      <c r="B165" s="458"/>
      <c r="C165" s="282" t="s">
        <v>465</v>
      </c>
      <c r="D165" s="282" t="s">
        <v>466</v>
      </c>
      <c r="E165" s="216" t="s">
        <v>467</v>
      </c>
      <c r="F165" s="284" t="s">
        <v>166</v>
      </c>
      <c r="G165" s="216"/>
      <c r="H165" s="216"/>
      <c r="I165" s="216"/>
      <c r="J165" s="216"/>
      <c r="K165" s="216" t="s">
        <v>610</v>
      </c>
    </row>
    <row r="167" spans="2:11" ht="15.75" thickBot="1" x14ac:dyDescent="0.3"/>
    <row r="168" spans="2:11" x14ac:dyDescent="0.25">
      <c r="B168" s="663" t="s">
        <v>555</v>
      </c>
      <c r="C168" s="664"/>
      <c r="D168" s="664"/>
      <c r="E168" s="664"/>
      <c r="F168" s="664"/>
      <c r="G168" s="664"/>
      <c r="H168" s="664"/>
      <c r="I168" s="664"/>
      <c r="J168" s="664"/>
      <c r="K168" s="665"/>
    </row>
    <row r="169" spans="2:11" ht="15.75" thickBot="1" x14ac:dyDescent="0.3">
      <c r="B169" s="666" t="s">
        <v>267</v>
      </c>
      <c r="C169" s="667"/>
      <c r="D169" s="667"/>
      <c r="E169" s="667"/>
      <c r="F169" s="667"/>
      <c r="G169" s="667"/>
      <c r="H169" s="667"/>
      <c r="I169" s="667"/>
      <c r="J169" s="667"/>
      <c r="K169" s="668"/>
    </row>
    <row r="170" spans="2:11" x14ac:dyDescent="0.25">
      <c r="B170" s="211" t="s">
        <v>152</v>
      </c>
      <c r="C170" s="465" t="s">
        <v>154</v>
      </c>
      <c r="D170" s="465" t="s">
        <v>217</v>
      </c>
      <c r="E170" s="465" t="s">
        <v>218</v>
      </c>
      <c r="F170" s="480" t="s">
        <v>159</v>
      </c>
      <c r="G170" s="481"/>
      <c r="H170" s="481"/>
      <c r="I170" s="481"/>
      <c r="J170" s="482"/>
      <c r="K170" s="210" t="s">
        <v>160</v>
      </c>
    </row>
    <row r="171" spans="2:11" ht="15.75" thickBot="1" x14ac:dyDescent="0.3">
      <c r="B171" s="212" t="s">
        <v>153</v>
      </c>
      <c r="C171" s="466"/>
      <c r="D171" s="466"/>
      <c r="E171" s="466"/>
      <c r="F171" s="483"/>
      <c r="G171" s="484"/>
      <c r="H171" s="484"/>
      <c r="I171" s="484"/>
      <c r="J171" s="485"/>
      <c r="K171" s="204" t="s">
        <v>161</v>
      </c>
    </row>
    <row r="172" spans="2:11" ht="24.75" thickTop="1" thickBot="1" x14ac:dyDescent="0.3">
      <c r="B172" s="202"/>
      <c r="C172" s="467"/>
      <c r="D172" s="467"/>
      <c r="E172" s="467"/>
      <c r="F172" s="275">
        <v>2016</v>
      </c>
      <c r="G172" s="275">
        <v>2017</v>
      </c>
      <c r="H172" s="275">
        <v>2018</v>
      </c>
      <c r="I172" s="275">
        <v>2019</v>
      </c>
      <c r="J172" s="275">
        <v>2020</v>
      </c>
      <c r="K172" s="205" t="s">
        <v>162</v>
      </c>
    </row>
    <row r="173" spans="2:11" x14ac:dyDescent="0.25">
      <c r="B173" s="456" t="s">
        <v>566</v>
      </c>
      <c r="C173" s="459" t="s">
        <v>243</v>
      </c>
      <c r="D173" s="459" t="s">
        <v>567</v>
      </c>
      <c r="E173" s="503">
        <v>1</v>
      </c>
      <c r="F173" s="465" t="s">
        <v>166</v>
      </c>
      <c r="G173" s="465" t="s">
        <v>166</v>
      </c>
      <c r="H173" s="462" t="s">
        <v>166</v>
      </c>
      <c r="I173" s="462" t="s">
        <v>166</v>
      </c>
      <c r="J173" s="462" t="s">
        <v>166</v>
      </c>
      <c r="K173" s="206" t="s">
        <v>568</v>
      </c>
    </row>
    <row r="174" spans="2:11" x14ac:dyDescent="0.25">
      <c r="B174" s="457"/>
      <c r="C174" s="460"/>
      <c r="D174" s="460"/>
      <c r="E174" s="504"/>
      <c r="F174" s="466"/>
      <c r="G174" s="466"/>
      <c r="H174" s="463"/>
      <c r="I174" s="463"/>
      <c r="J174" s="463"/>
      <c r="K174" s="206" t="s">
        <v>569</v>
      </c>
    </row>
    <row r="175" spans="2:11" ht="15.75" thickBot="1" x14ac:dyDescent="0.3">
      <c r="B175" s="457"/>
      <c r="C175" s="461"/>
      <c r="D175" s="461"/>
      <c r="E175" s="505"/>
      <c r="F175" s="467"/>
      <c r="G175" s="467"/>
      <c r="H175" s="464"/>
      <c r="I175" s="464"/>
      <c r="J175" s="464"/>
      <c r="K175" s="207" t="s">
        <v>176</v>
      </c>
    </row>
    <row r="176" spans="2:11" x14ac:dyDescent="0.25">
      <c r="B176" s="457"/>
      <c r="C176" s="459" t="s">
        <v>245</v>
      </c>
      <c r="D176" s="459" t="s">
        <v>570</v>
      </c>
      <c r="E176" s="503">
        <v>0.45</v>
      </c>
      <c r="F176" s="465" t="s">
        <v>166</v>
      </c>
      <c r="G176" s="465" t="s">
        <v>166</v>
      </c>
      <c r="H176" s="465" t="s">
        <v>166</v>
      </c>
      <c r="I176" s="465" t="s">
        <v>166</v>
      </c>
      <c r="J176" s="465" t="s">
        <v>166</v>
      </c>
      <c r="K176" s="206" t="s">
        <v>568</v>
      </c>
    </row>
    <row r="177" spans="2:11" x14ac:dyDescent="0.25">
      <c r="B177" s="457"/>
      <c r="C177" s="460"/>
      <c r="D177" s="460"/>
      <c r="E177" s="504"/>
      <c r="F177" s="466"/>
      <c r="G177" s="466"/>
      <c r="H177" s="466"/>
      <c r="I177" s="466"/>
      <c r="J177" s="466"/>
      <c r="K177" s="206" t="s">
        <v>569</v>
      </c>
    </row>
    <row r="178" spans="2:11" ht="15.75" thickBot="1" x14ac:dyDescent="0.3">
      <c r="B178" s="457"/>
      <c r="C178" s="461"/>
      <c r="D178" s="461"/>
      <c r="E178" s="505"/>
      <c r="F178" s="467"/>
      <c r="G178" s="467"/>
      <c r="H178" s="467"/>
      <c r="I178" s="467"/>
      <c r="J178" s="467"/>
      <c r="K178" s="207" t="s">
        <v>176</v>
      </c>
    </row>
    <row r="179" spans="2:11" x14ac:dyDescent="0.25">
      <c r="B179" s="457"/>
      <c r="C179" s="510" t="s">
        <v>571</v>
      </c>
      <c r="D179" s="510" t="s">
        <v>572</v>
      </c>
      <c r="E179" s="669">
        <v>1</v>
      </c>
      <c r="F179" s="506" t="s">
        <v>166</v>
      </c>
      <c r="G179" s="506" t="s">
        <v>166</v>
      </c>
      <c r="H179" s="506" t="s">
        <v>166</v>
      </c>
      <c r="I179" s="506" t="s">
        <v>166</v>
      </c>
      <c r="J179" s="506" t="s">
        <v>166</v>
      </c>
      <c r="K179" s="215" t="s">
        <v>568</v>
      </c>
    </row>
    <row r="180" spans="2:11" x14ac:dyDescent="0.25">
      <c r="B180" s="457"/>
      <c r="C180" s="511"/>
      <c r="D180" s="511"/>
      <c r="E180" s="670"/>
      <c r="F180" s="507"/>
      <c r="G180" s="507"/>
      <c r="H180" s="507"/>
      <c r="I180" s="507"/>
      <c r="J180" s="507"/>
      <c r="K180" s="215" t="s">
        <v>569</v>
      </c>
    </row>
    <row r="181" spans="2:11" ht="15.75" thickBot="1" x14ac:dyDescent="0.3">
      <c r="B181" s="457"/>
      <c r="C181" s="512"/>
      <c r="D181" s="512"/>
      <c r="E181" s="671"/>
      <c r="F181" s="508"/>
      <c r="G181" s="508"/>
      <c r="H181" s="508"/>
      <c r="I181" s="508"/>
      <c r="J181" s="508"/>
      <c r="K181" s="216" t="s">
        <v>573</v>
      </c>
    </row>
    <row r="182" spans="2:11" ht="18" customHeight="1" x14ac:dyDescent="0.25">
      <c r="B182" s="457"/>
      <c r="C182" s="510" t="s">
        <v>611</v>
      </c>
      <c r="D182" s="510" t="s">
        <v>574</v>
      </c>
      <c r="E182" s="516">
        <v>5</v>
      </c>
      <c r="F182" s="506" t="s">
        <v>166</v>
      </c>
      <c r="G182" s="506" t="s">
        <v>166</v>
      </c>
      <c r="H182" s="506"/>
      <c r="I182" s="506"/>
      <c r="J182" s="516"/>
      <c r="K182" s="516" t="s">
        <v>568</v>
      </c>
    </row>
    <row r="183" spans="2:11" ht="15.75" thickBot="1" x14ac:dyDescent="0.3">
      <c r="B183" s="457"/>
      <c r="C183" s="511"/>
      <c r="D183" s="512"/>
      <c r="E183" s="518"/>
      <c r="F183" s="508"/>
      <c r="G183" s="508"/>
      <c r="H183" s="508"/>
      <c r="I183" s="508"/>
      <c r="J183" s="518"/>
      <c r="K183" s="518"/>
    </row>
    <row r="184" spans="2:11" ht="22.5" x14ac:dyDescent="0.25">
      <c r="B184" s="457"/>
      <c r="C184" s="511"/>
      <c r="D184" s="279" t="s">
        <v>575</v>
      </c>
      <c r="E184" s="669">
        <v>0.6</v>
      </c>
      <c r="F184" s="506" t="s">
        <v>166</v>
      </c>
      <c r="G184" s="506" t="s">
        <v>166</v>
      </c>
      <c r="H184" s="506"/>
      <c r="I184" s="506"/>
      <c r="J184" s="506"/>
      <c r="K184" s="215" t="s">
        <v>568</v>
      </c>
    </row>
    <row r="185" spans="2:11" x14ac:dyDescent="0.25">
      <c r="B185" s="457"/>
      <c r="C185" s="511"/>
      <c r="D185" s="279" t="s">
        <v>576</v>
      </c>
      <c r="E185" s="670"/>
      <c r="F185" s="507"/>
      <c r="G185" s="507"/>
      <c r="H185" s="507"/>
      <c r="I185" s="507"/>
      <c r="J185" s="507"/>
      <c r="K185" s="215" t="s">
        <v>569</v>
      </c>
    </row>
    <row r="186" spans="2:11" ht="15.75" thickBot="1" x14ac:dyDescent="0.3">
      <c r="B186" s="457"/>
      <c r="C186" s="511"/>
      <c r="D186" s="281"/>
      <c r="E186" s="671"/>
      <c r="F186" s="508"/>
      <c r="G186" s="508"/>
      <c r="H186" s="508"/>
      <c r="I186" s="508"/>
      <c r="J186" s="508"/>
      <c r="K186" s="216" t="s">
        <v>573</v>
      </c>
    </row>
    <row r="187" spans="2:11" ht="36.75" customHeight="1" x14ac:dyDescent="0.25">
      <c r="B187" s="457"/>
      <c r="C187" s="511"/>
      <c r="D187" s="510" t="s">
        <v>577</v>
      </c>
      <c r="E187" s="516">
        <v>5</v>
      </c>
      <c r="F187" s="506" t="s">
        <v>166</v>
      </c>
      <c r="G187" s="506" t="s">
        <v>166</v>
      </c>
      <c r="H187" s="506" t="s">
        <v>166</v>
      </c>
      <c r="I187" s="506" t="s">
        <v>166</v>
      </c>
      <c r="J187" s="506" t="s">
        <v>166</v>
      </c>
      <c r="K187" s="215" t="s">
        <v>568</v>
      </c>
    </row>
    <row r="188" spans="2:11" x14ac:dyDescent="0.25">
      <c r="B188" s="457"/>
      <c r="C188" s="511"/>
      <c r="D188" s="511"/>
      <c r="E188" s="517"/>
      <c r="F188" s="507"/>
      <c r="G188" s="507"/>
      <c r="H188" s="507"/>
      <c r="I188" s="507"/>
      <c r="J188" s="507"/>
      <c r="K188" s="215" t="s">
        <v>569</v>
      </c>
    </row>
    <row r="189" spans="2:11" ht="15.75" thickBot="1" x14ac:dyDescent="0.3">
      <c r="B189" s="457"/>
      <c r="C189" s="512"/>
      <c r="D189" s="512"/>
      <c r="E189" s="518"/>
      <c r="F189" s="508"/>
      <c r="G189" s="508"/>
      <c r="H189" s="508"/>
      <c r="I189" s="508"/>
      <c r="J189" s="508"/>
      <c r="K189" s="216" t="s">
        <v>573</v>
      </c>
    </row>
    <row r="190" spans="2:11" x14ac:dyDescent="0.25">
      <c r="B190" s="457"/>
      <c r="C190" s="510" t="s">
        <v>578</v>
      </c>
      <c r="D190" s="510" t="s">
        <v>579</v>
      </c>
      <c r="E190" s="516">
        <v>40</v>
      </c>
      <c r="F190" s="506" t="s">
        <v>166</v>
      </c>
      <c r="G190" s="506" t="s">
        <v>166</v>
      </c>
      <c r="H190" s="506" t="s">
        <v>166</v>
      </c>
      <c r="I190" s="506" t="s">
        <v>166</v>
      </c>
      <c r="J190" s="506" t="s">
        <v>166</v>
      </c>
      <c r="K190" s="215" t="s">
        <v>568</v>
      </c>
    </row>
    <row r="191" spans="2:11" x14ac:dyDescent="0.25">
      <c r="B191" s="457"/>
      <c r="C191" s="511"/>
      <c r="D191" s="511"/>
      <c r="E191" s="517"/>
      <c r="F191" s="507"/>
      <c r="G191" s="507"/>
      <c r="H191" s="507"/>
      <c r="I191" s="507"/>
      <c r="J191" s="507"/>
      <c r="K191" s="215"/>
    </row>
    <row r="192" spans="2:11" ht="15.75" thickBot="1" x14ac:dyDescent="0.3">
      <c r="B192" s="457"/>
      <c r="C192" s="512"/>
      <c r="D192" s="512"/>
      <c r="E192" s="518"/>
      <c r="F192" s="508"/>
      <c r="G192" s="508"/>
      <c r="H192" s="508"/>
      <c r="I192" s="508"/>
      <c r="J192" s="508"/>
      <c r="K192" s="216" t="s">
        <v>176</v>
      </c>
    </row>
    <row r="193" spans="2:11" x14ac:dyDescent="0.25">
      <c r="B193" s="457"/>
      <c r="C193" s="510" t="s">
        <v>580</v>
      </c>
      <c r="D193" s="510" t="s">
        <v>581</v>
      </c>
      <c r="E193" s="516">
        <v>40</v>
      </c>
      <c r="F193" s="506" t="s">
        <v>166</v>
      </c>
      <c r="G193" s="506" t="s">
        <v>166</v>
      </c>
      <c r="H193" s="506" t="s">
        <v>166</v>
      </c>
      <c r="I193" s="506" t="s">
        <v>166</v>
      </c>
      <c r="J193" s="506" t="s">
        <v>166</v>
      </c>
      <c r="K193" s="215" t="s">
        <v>568</v>
      </c>
    </row>
    <row r="194" spans="2:11" x14ac:dyDescent="0.25">
      <c r="B194" s="457"/>
      <c r="C194" s="511"/>
      <c r="D194" s="511"/>
      <c r="E194" s="517"/>
      <c r="F194" s="507"/>
      <c r="G194" s="507"/>
      <c r="H194" s="507"/>
      <c r="I194" s="507"/>
      <c r="J194" s="507"/>
      <c r="K194" s="215"/>
    </row>
    <row r="195" spans="2:11" ht="15.75" thickBot="1" x14ac:dyDescent="0.3">
      <c r="B195" s="458"/>
      <c r="C195" s="512"/>
      <c r="D195" s="512"/>
      <c r="E195" s="518"/>
      <c r="F195" s="508"/>
      <c r="G195" s="508"/>
      <c r="H195" s="508"/>
      <c r="I195" s="508"/>
      <c r="J195" s="508"/>
      <c r="K195" s="216" t="s">
        <v>176</v>
      </c>
    </row>
    <row r="196" spans="2:11" x14ac:dyDescent="0.25">
      <c r="B196" s="456"/>
      <c r="C196" s="459" t="s">
        <v>258</v>
      </c>
      <c r="D196" s="459" t="s">
        <v>259</v>
      </c>
      <c r="E196" s="503">
        <v>0.15</v>
      </c>
      <c r="F196" s="465" t="s">
        <v>166</v>
      </c>
      <c r="G196" s="465" t="s">
        <v>166</v>
      </c>
      <c r="H196" s="465" t="s">
        <v>166</v>
      </c>
      <c r="I196" s="465" t="s">
        <v>166</v>
      </c>
      <c r="J196" s="465" t="s">
        <v>166</v>
      </c>
      <c r="K196" s="462" t="s">
        <v>582</v>
      </c>
    </row>
    <row r="197" spans="2:11" x14ac:dyDescent="0.25">
      <c r="B197" s="457"/>
      <c r="C197" s="460"/>
      <c r="D197" s="460"/>
      <c r="E197" s="504"/>
      <c r="F197" s="466"/>
      <c r="G197" s="466"/>
      <c r="H197" s="466"/>
      <c r="I197" s="466"/>
      <c r="J197" s="466"/>
      <c r="K197" s="463"/>
    </row>
    <row r="198" spans="2:11" x14ac:dyDescent="0.25">
      <c r="B198" s="457"/>
      <c r="C198" s="460"/>
      <c r="D198" s="460"/>
      <c r="E198" s="504"/>
      <c r="F198" s="466"/>
      <c r="G198" s="466"/>
      <c r="H198" s="466"/>
      <c r="I198" s="466"/>
      <c r="J198" s="466"/>
      <c r="K198" s="463"/>
    </row>
    <row r="199" spans="2:11" ht="15.75" thickBot="1" x14ac:dyDescent="0.3">
      <c r="B199" s="458"/>
      <c r="C199" s="461"/>
      <c r="D199" s="461"/>
      <c r="E199" s="505"/>
      <c r="F199" s="467"/>
      <c r="G199" s="467"/>
      <c r="H199" s="467"/>
      <c r="I199" s="467"/>
      <c r="J199" s="467"/>
      <c r="K199" s="464"/>
    </row>
    <row r="200" spans="2:11" ht="18" customHeight="1" x14ac:dyDescent="0.25">
      <c r="B200" s="456"/>
      <c r="C200" s="459" t="s">
        <v>260</v>
      </c>
      <c r="D200" s="459" t="s">
        <v>261</v>
      </c>
      <c r="E200" s="503">
        <v>0.05</v>
      </c>
      <c r="F200" s="465" t="s">
        <v>166</v>
      </c>
      <c r="G200" s="465" t="s">
        <v>166</v>
      </c>
      <c r="H200" s="465" t="s">
        <v>166</v>
      </c>
      <c r="I200" s="465" t="s">
        <v>166</v>
      </c>
      <c r="J200" s="465" t="s">
        <v>166</v>
      </c>
      <c r="K200" s="462" t="s">
        <v>582</v>
      </c>
    </row>
    <row r="201" spans="2:11" ht="15.75" thickBot="1" x14ac:dyDescent="0.3">
      <c r="B201" s="458"/>
      <c r="C201" s="461"/>
      <c r="D201" s="461"/>
      <c r="E201" s="505"/>
      <c r="F201" s="467"/>
      <c r="G201" s="467"/>
      <c r="H201" s="467"/>
      <c r="I201" s="467"/>
      <c r="J201" s="467"/>
      <c r="K201" s="464"/>
    </row>
    <row r="202" spans="2:11" ht="29.25" customHeight="1" x14ac:dyDescent="0.25">
      <c r="B202" s="456"/>
      <c r="C202" s="459" t="s">
        <v>262</v>
      </c>
      <c r="D202" s="459" t="s">
        <v>263</v>
      </c>
      <c r="E202" s="503">
        <v>0.2</v>
      </c>
      <c r="F202" s="465" t="s">
        <v>166</v>
      </c>
      <c r="G202" s="465" t="s">
        <v>166</v>
      </c>
      <c r="H202" s="465" t="s">
        <v>166</v>
      </c>
      <c r="I202" s="465" t="s">
        <v>166</v>
      </c>
      <c r="J202" s="465" t="s">
        <v>166</v>
      </c>
      <c r="K202" s="462" t="s">
        <v>582</v>
      </c>
    </row>
    <row r="203" spans="2:11" ht="15.75" thickBot="1" x14ac:dyDescent="0.3">
      <c r="B203" s="458"/>
      <c r="C203" s="461"/>
      <c r="D203" s="461"/>
      <c r="E203" s="505"/>
      <c r="F203" s="467"/>
      <c r="G203" s="467"/>
      <c r="H203" s="467"/>
      <c r="I203" s="467"/>
      <c r="J203" s="467"/>
      <c r="K203" s="464"/>
    </row>
    <row r="204" spans="2:11" ht="29.25" customHeight="1" x14ac:dyDescent="0.25">
      <c r="B204" s="456"/>
      <c r="C204" s="459" t="s">
        <v>583</v>
      </c>
      <c r="D204" s="459" t="s">
        <v>584</v>
      </c>
      <c r="E204" s="462">
        <v>10</v>
      </c>
      <c r="F204" s="465" t="s">
        <v>166</v>
      </c>
      <c r="G204" s="465" t="s">
        <v>166</v>
      </c>
      <c r="H204" s="465" t="s">
        <v>166</v>
      </c>
      <c r="I204" s="465" t="s">
        <v>166</v>
      </c>
      <c r="J204" s="465" t="s">
        <v>166</v>
      </c>
      <c r="K204" s="462" t="s">
        <v>582</v>
      </c>
    </row>
    <row r="205" spans="2:11" ht="48" customHeight="1" thickBot="1" x14ac:dyDescent="0.3">
      <c r="B205" s="458"/>
      <c r="C205" s="461"/>
      <c r="D205" s="461"/>
      <c r="E205" s="464"/>
      <c r="F205" s="467"/>
      <c r="G205" s="467"/>
      <c r="H205" s="467"/>
      <c r="I205" s="467"/>
      <c r="J205" s="467"/>
      <c r="K205" s="464"/>
    </row>
  </sheetData>
  <mergeCells count="429">
    <mergeCell ref="B55:B63"/>
    <mergeCell ref="C55:C63"/>
    <mergeCell ref="D55:D63"/>
    <mergeCell ref="E60:E61"/>
    <mergeCell ref="E62:E63"/>
    <mergeCell ref="D66:H66"/>
    <mergeCell ref="B1:F1"/>
    <mergeCell ref="F26:F27"/>
    <mergeCell ref="F24:F25"/>
    <mergeCell ref="F11:F21"/>
    <mergeCell ref="F4:F5"/>
    <mergeCell ref="B52:B54"/>
    <mergeCell ref="C52:D52"/>
    <mergeCell ref="E52:F52"/>
    <mergeCell ref="D53:D54"/>
    <mergeCell ref="E53:E54"/>
    <mergeCell ref="F53:F54"/>
    <mergeCell ref="B38:B41"/>
    <mergeCell ref="C38:E38"/>
    <mergeCell ref="F38:G38"/>
    <mergeCell ref="D39:D41"/>
    <mergeCell ref="E39:F41"/>
    <mergeCell ref="G39:G41"/>
    <mergeCell ref="B42:B49"/>
    <mergeCell ref="C42:C49"/>
    <mergeCell ref="E42:F42"/>
    <mergeCell ref="E43:F43"/>
    <mergeCell ref="E44:F45"/>
    <mergeCell ref="E46:F46"/>
    <mergeCell ref="E47:F47"/>
    <mergeCell ref="E48:F49"/>
    <mergeCell ref="D42:D49"/>
    <mergeCell ref="B23:B25"/>
    <mergeCell ref="C23:D23"/>
    <mergeCell ref="E23:F23"/>
    <mergeCell ref="D24:D25"/>
    <mergeCell ref="E24:E25"/>
    <mergeCell ref="B26:B36"/>
    <mergeCell ref="C26:C36"/>
    <mergeCell ref="D26:D36"/>
    <mergeCell ref="E26:E28"/>
    <mergeCell ref="E33:E34"/>
    <mergeCell ref="E11:E21"/>
    <mergeCell ref="B3:B5"/>
    <mergeCell ref="C3:D3"/>
    <mergeCell ref="E3:F3"/>
    <mergeCell ref="D4:D5"/>
    <mergeCell ref="E4:E5"/>
    <mergeCell ref="B6:B21"/>
    <mergeCell ref="C6:C21"/>
    <mergeCell ref="E6:E7"/>
    <mergeCell ref="D6:D18"/>
    <mergeCell ref="C70:C72"/>
    <mergeCell ref="F70:J71"/>
    <mergeCell ref="L70:L71"/>
    <mergeCell ref="C68:M68"/>
    <mergeCell ref="C69:M69"/>
    <mergeCell ref="B73:B108"/>
    <mergeCell ref="E73:E76"/>
    <mergeCell ref="F73:F76"/>
    <mergeCell ref="G73:G76"/>
    <mergeCell ref="H73:H76"/>
    <mergeCell ref="I73:I76"/>
    <mergeCell ref="J73:J76"/>
    <mergeCell ref="K73:K76"/>
    <mergeCell ref="L73:L76"/>
    <mergeCell ref="C77:C80"/>
    <mergeCell ref="E77:E78"/>
    <mergeCell ref="F77:F78"/>
    <mergeCell ref="G77:G78"/>
    <mergeCell ref="H77:H78"/>
    <mergeCell ref="I77:I78"/>
    <mergeCell ref="J77:J78"/>
    <mergeCell ref="K77:K80"/>
    <mergeCell ref="L77:L78"/>
    <mergeCell ref="D79:D80"/>
    <mergeCell ref="L79:L80"/>
    <mergeCell ref="C81:C86"/>
    <mergeCell ref="D81:D83"/>
    <mergeCell ref="E81:E83"/>
    <mergeCell ref="F81:F83"/>
    <mergeCell ref="G81:G83"/>
    <mergeCell ref="H81:H83"/>
    <mergeCell ref="I81:I83"/>
    <mergeCell ref="J81:J83"/>
    <mergeCell ref="L81:L83"/>
    <mergeCell ref="J84:J86"/>
    <mergeCell ref="L84:L86"/>
    <mergeCell ref="G84:G86"/>
    <mergeCell ref="H84:H86"/>
    <mergeCell ref="I84:I86"/>
    <mergeCell ref="E79:E80"/>
    <mergeCell ref="F79:F80"/>
    <mergeCell ref="G79:G80"/>
    <mergeCell ref="H79:H80"/>
    <mergeCell ref="I79:I80"/>
    <mergeCell ref="J79:J80"/>
    <mergeCell ref="L93:L95"/>
    <mergeCell ref="K87:K88"/>
    <mergeCell ref="L87:L88"/>
    <mergeCell ref="C89:C92"/>
    <mergeCell ref="D89:D92"/>
    <mergeCell ref="E89:E92"/>
    <mergeCell ref="F89:F92"/>
    <mergeCell ref="G89:G92"/>
    <mergeCell ref="H89:H92"/>
    <mergeCell ref="I89:I92"/>
    <mergeCell ref="J89:J92"/>
    <mergeCell ref="L89:L92"/>
    <mergeCell ref="C87:C88"/>
    <mergeCell ref="D87:D88"/>
    <mergeCell ref="E87:E88"/>
    <mergeCell ref="F87:F88"/>
    <mergeCell ref="G87:G88"/>
    <mergeCell ref="H87:H88"/>
    <mergeCell ref="I87:I88"/>
    <mergeCell ref="J87:J88"/>
    <mergeCell ref="L98:L99"/>
    <mergeCell ref="C100:C101"/>
    <mergeCell ref="D100:D101"/>
    <mergeCell ref="E100:E101"/>
    <mergeCell ref="F100:F101"/>
    <mergeCell ref="G100:G101"/>
    <mergeCell ref="H100:H101"/>
    <mergeCell ref="I100:I101"/>
    <mergeCell ref="J100:J101"/>
    <mergeCell ref="C96:C99"/>
    <mergeCell ref="I96:I97"/>
    <mergeCell ref="J96:J97"/>
    <mergeCell ref="K96:K97"/>
    <mergeCell ref="L96:L97"/>
    <mergeCell ref="D98:D99"/>
    <mergeCell ref="E98:E99"/>
    <mergeCell ref="F98:F99"/>
    <mergeCell ref="G98:G99"/>
    <mergeCell ref="H98:H99"/>
    <mergeCell ref="I98:I99"/>
    <mergeCell ref="D96:D97"/>
    <mergeCell ref="E96:E97"/>
    <mergeCell ref="F96:F97"/>
    <mergeCell ref="G96:G97"/>
    <mergeCell ref="K100:K101"/>
    <mergeCell ref="L100:L101"/>
    <mergeCell ref="C102:C105"/>
    <mergeCell ref="D102:D105"/>
    <mergeCell ref="E102:E105"/>
    <mergeCell ref="F102:F105"/>
    <mergeCell ref="G102:G105"/>
    <mergeCell ref="H102:H105"/>
    <mergeCell ref="I102:I105"/>
    <mergeCell ref="J102:J105"/>
    <mergeCell ref="L102:L105"/>
    <mergeCell ref="C106:C108"/>
    <mergeCell ref="D106:D108"/>
    <mergeCell ref="E106:E108"/>
    <mergeCell ref="F106:F108"/>
    <mergeCell ref="G106:G108"/>
    <mergeCell ref="H106:H108"/>
    <mergeCell ref="I106:I108"/>
    <mergeCell ref="J106:J108"/>
    <mergeCell ref="L106:L108"/>
    <mergeCell ref="J119:J121"/>
    <mergeCell ref="I122:I124"/>
    <mergeCell ref="J122:J124"/>
    <mergeCell ref="C127:C128"/>
    <mergeCell ref="D127:D128"/>
    <mergeCell ref="E127:E128"/>
    <mergeCell ref="C73:C76"/>
    <mergeCell ref="C111:C113"/>
    <mergeCell ref="D111:D113"/>
    <mergeCell ref="E111:E113"/>
    <mergeCell ref="F111:J112"/>
    <mergeCell ref="J98:J99"/>
    <mergeCell ref="H96:H97"/>
    <mergeCell ref="C93:C95"/>
    <mergeCell ref="D93:D95"/>
    <mergeCell ref="E93:E95"/>
    <mergeCell ref="F93:F95"/>
    <mergeCell ref="G93:G95"/>
    <mergeCell ref="H93:H95"/>
    <mergeCell ref="I93:I95"/>
    <mergeCell ref="J93:J95"/>
    <mergeCell ref="D84:D86"/>
    <mergeCell ref="E84:E86"/>
    <mergeCell ref="F84:F86"/>
    <mergeCell ref="C122:C124"/>
    <mergeCell ref="D122:D124"/>
    <mergeCell ref="E122:E124"/>
    <mergeCell ref="F122:F124"/>
    <mergeCell ref="G122:G124"/>
    <mergeCell ref="H122:H124"/>
    <mergeCell ref="B114:K114"/>
    <mergeCell ref="B115:K115"/>
    <mergeCell ref="B116:B131"/>
    <mergeCell ref="C116:C118"/>
    <mergeCell ref="D116:D118"/>
    <mergeCell ref="E116:E118"/>
    <mergeCell ref="F116:F118"/>
    <mergeCell ref="G116:G118"/>
    <mergeCell ref="H116:H118"/>
    <mergeCell ref="I116:I118"/>
    <mergeCell ref="J116:J118"/>
    <mergeCell ref="C119:C121"/>
    <mergeCell ref="D119:D121"/>
    <mergeCell ref="E119:E121"/>
    <mergeCell ref="F119:F121"/>
    <mergeCell ref="G119:G121"/>
    <mergeCell ref="H119:H121"/>
    <mergeCell ref="I119:I121"/>
    <mergeCell ref="I129:I131"/>
    <mergeCell ref="J129:J131"/>
    <mergeCell ref="K127:K128"/>
    <mergeCell ref="C125:C126"/>
    <mergeCell ref="K125:K126"/>
    <mergeCell ref="C135:C137"/>
    <mergeCell ref="D135:D137"/>
    <mergeCell ref="E135:E137"/>
    <mergeCell ref="F135:J136"/>
    <mergeCell ref="C129:C131"/>
    <mergeCell ref="D129:D131"/>
    <mergeCell ref="E129:E131"/>
    <mergeCell ref="F129:F131"/>
    <mergeCell ref="G129:G131"/>
    <mergeCell ref="H129:H131"/>
    <mergeCell ref="F127:F128"/>
    <mergeCell ref="G127:G128"/>
    <mergeCell ref="H127:H128"/>
    <mergeCell ref="I127:I128"/>
    <mergeCell ref="J127:J128"/>
    <mergeCell ref="E141:E143"/>
    <mergeCell ref="F141:F143"/>
    <mergeCell ref="G141:G143"/>
    <mergeCell ref="H141:H143"/>
    <mergeCell ref="I141:I143"/>
    <mergeCell ref="J141:J143"/>
    <mergeCell ref="C133:L133"/>
    <mergeCell ref="C134:L134"/>
    <mergeCell ref="B138:B165"/>
    <mergeCell ref="C138:C143"/>
    <mergeCell ref="E138:E140"/>
    <mergeCell ref="F138:F140"/>
    <mergeCell ref="G138:G140"/>
    <mergeCell ref="H138:H140"/>
    <mergeCell ref="I138:I140"/>
    <mergeCell ref="J138:J140"/>
    <mergeCell ref="I144:I145"/>
    <mergeCell ref="J144:J145"/>
    <mergeCell ref="C147:C153"/>
    <mergeCell ref="D147:D148"/>
    <mergeCell ref="E147:E148"/>
    <mergeCell ref="F147:F148"/>
    <mergeCell ref="G147:G148"/>
    <mergeCell ref="H147:H148"/>
    <mergeCell ref="I147:I148"/>
    <mergeCell ref="J147:J148"/>
    <mergeCell ref="C144:C146"/>
    <mergeCell ref="D144:D145"/>
    <mergeCell ref="E144:E145"/>
    <mergeCell ref="F144:F145"/>
    <mergeCell ref="G144:G145"/>
    <mergeCell ref="H144:H145"/>
    <mergeCell ref="K147:K153"/>
    <mergeCell ref="D149:D150"/>
    <mergeCell ref="E149:E150"/>
    <mergeCell ref="F149:F150"/>
    <mergeCell ref="G149:G150"/>
    <mergeCell ref="H149:H150"/>
    <mergeCell ref="I149:I150"/>
    <mergeCell ref="J149:J150"/>
    <mergeCell ref="D152:D153"/>
    <mergeCell ref="E152:E153"/>
    <mergeCell ref="F152:F153"/>
    <mergeCell ref="G152:G153"/>
    <mergeCell ref="H152:H153"/>
    <mergeCell ref="I152:I153"/>
    <mergeCell ref="J152:J153"/>
    <mergeCell ref="C154:C155"/>
    <mergeCell ref="D154:D155"/>
    <mergeCell ref="E154:E155"/>
    <mergeCell ref="F154:F155"/>
    <mergeCell ref="G154:G155"/>
    <mergeCell ref="I159:I160"/>
    <mergeCell ref="J159:J160"/>
    <mergeCell ref="H154:H155"/>
    <mergeCell ref="I154:I155"/>
    <mergeCell ref="J154:J155"/>
    <mergeCell ref="C156:C158"/>
    <mergeCell ref="D156:D158"/>
    <mergeCell ref="E156:E158"/>
    <mergeCell ref="F156:F158"/>
    <mergeCell ref="G156:G158"/>
    <mergeCell ref="H156:H158"/>
    <mergeCell ref="I156:I158"/>
    <mergeCell ref="K156:K158"/>
    <mergeCell ref="K154:K155"/>
    <mergeCell ref="C163:C164"/>
    <mergeCell ref="D163:D164"/>
    <mergeCell ref="E163:E164"/>
    <mergeCell ref="F163:F164"/>
    <mergeCell ref="G163:G164"/>
    <mergeCell ref="H163:H164"/>
    <mergeCell ref="K159:K160"/>
    <mergeCell ref="D161:D162"/>
    <mergeCell ref="E161:E162"/>
    <mergeCell ref="F161:F162"/>
    <mergeCell ref="G161:G162"/>
    <mergeCell ref="H161:H162"/>
    <mergeCell ref="I161:I162"/>
    <mergeCell ref="J161:J162"/>
    <mergeCell ref="K161:K162"/>
    <mergeCell ref="J156:J158"/>
    <mergeCell ref="C159:C162"/>
    <mergeCell ref="D159:D160"/>
    <mergeCell ref="E159:E160"/>
    <mergeCell ref="F159:F160"/>
    <mergeCell ref="G159:G160"/>
    <mergeCell ref="H159:H160"/>
    <mergeCell ref="C170:C172"/>
    <mergeCell ref="D170:D172"/>
    <mergeCell ref="E170:E172"/>
    <mergeCell ref="F170:J171"/>
    <mergeCell ref="B168:K168"/>
    <mergeCell ref="B169:K169"/>
    <mergeCell ref="I163:I164"/>
    <mergeCell ref="J163:J164"/>
    <mergeCell ref="K163:K164"/>
    <mergeCell ref="B173:B195"/>
    <mergeCell ref="C173:C175"/>
    <mergeCell ref="D173:D175"/>
    <mergeCell ref="E173:E175"/>
    <mergeCell ref="F173:F175"/>
    <mergeCell ref="G173:G175"/>
    <mergeCell ref="C182:C189"/>
    <mergeCell ref="D182:D183"/>
    <mergeCell ref="E182:E183"/>
    <mergeCell ref="F182:F183"/>
    <mergeCell ref="D187:D189"/>
    <mergeCell ref="E187:E189"/>
    <mergeCell ref="F187:F189"/>
    <mergeCell ref="G187:G189"/>
    <mergeCell ref="C193:C195"/>
    <mergeCell ref="D193:D195"/>
    <mergeCell ref="E193:E195"/>
    <mergeCell ref="F193:F195"/>
    <mergeCell ref="G193:G195"/>
    <mergeCell ref="H173:H175"/>
    <mergeCell ref="I173:I175"/>
    <mergeCell ref="J173:J175"/>
    <mergeCell ref="C176:C178"/>
    <mergeCell ref="D176:D178"/>
    <mergeCell ref="E176:E178"/>
    <mergeCell ref="F176:F178"/>
    <mergeCell ref="G176:G178"/>
    <mergeCell ref="H176:H178"/>
    <mergeCell ref="I176:I178"/>
    <mergeCell ref="K182:K183"/>
    <mergeCell ref="E184:E186"/>
    <mergeCell ref="F184:F186"/>
    <mergeCell ref="G184:G186"/>
    <mergeCell ref="H184:H186"/>
    <mergeCell ref="I184:I186"/>
    <mergeCell ref="J176:J178"/>
    <mergeCell ref="C179:C181"/>
    <mergeCell ref="D179:D181"/>
    <mergeCell ref="E179:E181"/>
    <mergeCell ref="F179:F181"/>
    <mergeCell ref="G179:G181"/>
    <mergeCell ref="H179:H181"/>
    <mergeCell ref="I179:I181"/>
    <mergeCell ref="J179:J181"/>
    <mergeCell ref="J184:J186"/>
    <mergeCell ref="H187:H189"/>
    <mergeCell ref="I187:I189"/>
    <mergeCell ref="J187:J189"/>
    <mergeCell ref="G182:G183"/>
    <mergeCell ref="H182:H183"/>
    <mergeCell ref="I182:I183"/>
    <mergeCell ref="J182:J183"/>
    <mergeCell ref="I190:I192"/>
    <mergeCell ref="J190:J192"/>
    <mergeCell ref="H193:H195"/>
    <mergeCell ref="I193:I195"/>
    <mergeCell ref="J193:J195"/>
    <mergeCell ref="C190:C192"/>
    <mergeCell ref="D190:D192"/>
    <mergeCell ref="E190:E192"/>
    <mergeCell ref="F190:F192"/>
    <mergeCell ref="G190:G192"/>
    <mergeCell ref="H190:H192"/>
    <mergeCell ref="H196:H199"/>
    <mergeCell ref="I196:I199"/>
    <mergeCell ref="J196:J199"/>
    <mergeCell ref="K196:K199"/>
    <mergeCell ref="B200:B201"/>
    <mergeCell ref="C200:C201"/>
    <mergeCell ref="D200:D201"/>
    <mergeCell ref="E200:E201"/>
    <mergeCell ref="F200:F201"/>
    <mergeCell ref="G200:G201"/>
    <mergeCell ref="B196:B199"/>
    <mergeCell ref="C196:C199"/>
    <mergeCell ref="D196:D199"/>
    <mergeCell ref="E196:E199"/>
    <mergeCell ref="F196:F199"/>
    <mergeCell ref="G196:G199"/>
    <mergeCell ref="H202:H203"/>
    <mergeCell ref="I202:I203"/>
    <mergeCell ref="J202:J203"/>
    <mergeCell ref="K202:K203"/>
    <mergeCell ref="H200:H201"/>
    <mergeCell ref="I200:I201"/>
    <mergeCell ref="J200:J201"/>
    <mergeCell ref="K200:K201"/>
    <mergeCell ref="B202:B203"/>
    <mergeCell ref="C202:C203"/>
    <mergeCell ref="D202:D203"/>
    <mergeCell ref="E202:E203"/>
    <mergeCell ref="F202:F203"/>
    <mergeCell ref="G202:G203"/>
    <mergeCell ref="E204:E205"/>
    <mergeCell ref="D204:D205"/>
    <mergeCell ref="C204:C205"/>
    <mergeCell ref="B204:B205"/>
    <mergeCell ref="H204:H205"/>
    <mergeCell ref="I204:I205"/>
    <mergeCell ref="J204:J205"/>
    <mergeCell ref="K204:K205"/>
    <mergeCell ref="G204:G205"/>
    <mergeCell ref="F204:F20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B93"/>
  <sheetViews>
    <sheetView tabSelected="1" zoomScale="50" zoomScaleNormal="50" workbookViewId="0">
      <selection activeCell="U8" sqref="U8"/>
    </sheetView>
  </sheetViews>
  <sheetFormatPr baseColWidth="10" defaultRowHeight="45.75" customHeight="1" x14ac:dyDescent="0.2"/>
  <cols>
    <col min="1" max="1" width="29.140625" style="953" customWidth="1"/>
    <col min="2" max="2" width="41.28515625" style="736" customWidth="1"/>
    <col min="3" max="3" width="45" style="736" customWidth="1"/>
    <col min="4" max="4" width="18" style="951" customWidth="1"/>
    <col min="5" max="13" width="5.7109375" style="951" customWidth="1"/>
    <col min="14" max="15" width="5.7109375" style="952" customWidth="1"/>
    <col min="16" max="16" width="13.85546875" style="952" customWidth="1"/>
    <col min="17" max="17" width="51.28515625" style="954" customWidth="1"/>
    <col min="18" max="18" width="27.5703125" style="955" customWidth="1"/>
    <col min="19" max="19" width="27.85546875" style="736" customWidth="1"/>
    <col min="20" max="20" width="21.7109375" style="736" customWidth="1"/>
    <col min="21" max="21" width="24" style="736" customWidth="1"/>
    <col min="22" max="16384" width="11.42578125" style="736"/>
  </cols>
  <sheetData>
    <row r="1" spans="1:21" ht="39.75" customHeight="1" x14ac:dyDescent="0.2">
      <c r="A1" s="733" t="s">
        <v>633</v>
      </c>
      <c r="B1" s="734"/>
      <c r="C1" s="734"/>
      <c r="D1" s="734"/>
      <c r="E1" s="734"/>
      <c r="F1" s="734"/>
      <c r="G1" s="734"/>
      <c r="H1" s="734"/>
      <c r="I1" s="734"/>
      <c r="J1" s="734"/>
      <c r="K1" s="734"/>
      <c r="L1" s="734"/>
      <c r="M1" s="734"/>
      <c r="N1" s="734"/>
      <c r="O1" s="734"/>
      <c r="P1" s="734"/>
      <c r="Q1" s="734"/>
      <c r="R1" s="735"/>
    </row>
    <row r="2" spans="1:21" ht="23.25" x14ac:dyDescent="0.2">
      <c r="A2" s="737" t="s">
        <v>634</v>
      </c>
      <c r="B2" s="738"/>
      <c r="C2" s="738"/>
      <c r="D2" s="738"/>
      <c r="E2" s="738"/>
      <c r="F2" s="738"/>
      <c r="G2" s="738"/>
      <c r="H2" s="738"/>
      <c r="I2" s="738"/>
      <c r="J2" s="738"/>
      <c r="K2" s="738"/>
      <c r="L2" s="738"/>
      <c r="M2" s="738"/>
      <c r="N2" s="738"/>
      <c r="O2" s="738"/>
      <c r="P2" s="738"/>
      <c r="Q2" s="738"/>
      <c r="R2" s="739"/>
    </row>
    <row r="3" spans="1:21" ht="30.75" customHeight="1" x14ac:dyDescent="0.2">
      <c r="A3" s="740" t="s">
        <v>635</v>
      </c>
      <c r="B3" s="741"/>
      <c r="C3" s="741"/>
      <c r="D3" s="742" t="s">
        <v>636</v>
      </c>
      <c r="E3" s="742"/>
      <c r="F3" s="742"/>
      <c r="G3" s="742"/>
      <c r="H3" s="742"/>
      <c r="I3" s="742"/>
      <c r="J3" s="742"/>
      <c r="K3" s="742"/>
      <c r="L3" s="742"/>
      <c r="M3" s="742"/>
      <c r="N3" s="742"/>
      <c r="O3" s="743"/>
      <c r="P3" s="744" t="s">
        <v>637</v>
      </c>
      <c r="Q3" s="741"/>
      <c r="R3" s="745"/>
    </row>
    <row r="4" spans="1:21" ht="30.75" customHeight="1" x14ac:dyDescent="0.2">
      <c r="A4" s="746" t="s">
        <v>638</v>
      </c>
      <c r="B4" s="747"/>
      <c r="C4" s="748"/>
      <c r="D4" s="748"/>
      <c r="E4" s="748"/>
      <c r="F4" s="748"/>
      <c r="G4" s="748"/>
      <c r="H4" s="748"/>
      <c r="I4" s="748"/>
      <c r="J4" s="748"/>
      <c r="K4" s="748"/>
      <c r="L4" s="748"/>
      <c r="M4" s="748"/>
      <c r="N4" s="748"/>
      <c r="O4" s="748"/>
      <c r="P4" s="748"/>
      <c r="Q4" s="748"/>
      <c r="R4" s="749"/>
    </row>
    <row r="5" spans="1:21" ht="30.75" customHeight="1" x14ac:dyDescent="0.2">
      <c r="A5" s="750" t="s">
        <v>639</v>
      </c>
      <c r="B5" s="751"/>
      <c r="C5" s="751"/>
      <c r="D5" s="752"/>
      <c r="E5" s="752"/>
      <c r="F5" s="752"/>
      <c r="G5" s="752"/>
      <c r="H5" s="752"/>
      <c r="I5" s="752"/>
      <c r="J5" s="752"/>
      <c r="K5" s="752"/>
      <c r="L5" s="752"/>
      <c r="M5" s="752"/>
      <c r="N5" s="753"/>
      <c r="O5" s="754" t="s">
        <v>640</v>
      </c>
      <c r="P5" s="754"/>
      <c r="Q5" s="754"/>
      <c r="R5" s="755"/>
    </row>
    <row r="6" spans="1:21" ht="30.75" customHeight="1" x14ac:dyDescent="0.2">
      <c r="A6" s="756" t="s">
        <v>641</v>
      </c>
      <c r="B6" s="757"/>
      <c r="C6" s="757"/>
      <c r="D6" s="757"/>
      <c r="E6" s="757"/>
      <c r="F6" s="757"/>
      <c r="G6" s="757"/>
      <c r="H6" s="757"/>
      <c r="I6" s="757"/>
      <c r="J6" s="757"/>
      <c r="K6" s="757"/>
      <c r="L6" s="757"/>
      <c r="M6" s="757"/>
      <c r="N6" s="757"/>
      <c r="O6" s="757"/>
      <c r="P6" s="757"/>
      <c r="Q6" s="757"/>
      <c r="R6" s="758"/>
    </row>
    <row r="7" spans="1:21" ht="30.75" customHeight="1" x14ac:dyDescent="0.2">
      <c r="A7" s="756" t="s">
        <v>642</v>
      </c>
      <c r="B7" s="757"/>
      <c r="C7" s="757"/>
      <c r="D7" s="757"/>
      <c r="E7" s="757"/>
      <c r="F7" s="757"/>
      <c r="G7" s="757"/>
      <c r="H7" s="757"/>
      <c r="I7" s="757"/>
      <c r="J7" s="757"/>
      <c r="K7" s="757"/>
      <c r="L7" s="757"/>
      <c r="M7" s="757"/>
      <c r="N7" s="757"/>
      <c r="O7" s="757"/>
      <c r="P7" s="757"/>
      <c r="Q7" s="757"/>
      <c r="R7" s="758"/>
    </row>
    <row r="8" spans="1:21" ht="37.5" customHeight="1" thickBot="1" x14ac:dyDescent="0.25">
      <c r="A8" s="759" t="s">
        <v>643</v>
      </c>
      <c r="B8" s="760"/>
      <c r="C8" s="760"/>
      <c r="D8" s="760"/>
      <c r="E8" s="760"/>
      <c r="F8" s="760"/>
      <c r="G8" s="760"/>
      <c r="H8" s="760"/>
      <c r="I8" s="760"/>
      <c r="J8" s="760"/>
      <c r="K8" s="760"/>
      <c r="L8" s="760"/>
      <c r="M8" s="760"/>
      <c r="N8" s="760"/>
      <c r="O8" s="760"/>
      <c r="P8" s="760"/>
      <c r="Q8" s="760"/>
      <c r="R8" s="761"/>
    </row>
    <row r="9" spans="1:21" ht="31.5" customHeight="1" x14ac:dyDescent="0.2">
      <c r="A9" s="762" t="s">
        <v>644</v>
      </c>
      <c r="B9" s="763"/>
      <c r="C9" s="763"/>
      <c r="D9" s="763" t="s">
        <v>645</v>
      </c>
      <c r="E9" s="763"/>
      <c r="F9" s="763"/>
      <c r="G9" s="763"/>
      <c r="H9" s="763"/>
      <c r="I9" s="763"/>
      <c r="J9" s="763"/>
      <c r="K9" s="763"/>
      <c r="L9" s="763"/>
      <c r="M9" s="763"/>
      <c r="N9" s="763"/>
      <c r="O9" s="763"/>
      <c r="P9" s="763"/>
      <c r="Q9" s="763"/>
      <c r="R9" s="764"/>
    </row>
    <row r="10" spans="1:21" ht="46.5" customHeight="1" x14ac:dyDescent="0.2">
      <c r="A10" s="765" t="s">
        <v>646</v>
      </c>
      <c r="B10" s="766"/>
      <c r="C10" s="766"/>
      <c r="D10" s="766" t="s">
        <v>647</v>
      </c>
      <c r="E10" s="766"/>
      <c r="F10" s="766"/>
      <c r="G10" s="766"/>
      <c r="H10" s="766"/>
      <c r="I10" s="766"/>
      <c r="J10" s="766"/>
      <c r="K10" s="766"/>
      <c r="L10" s="766"/>
      <c r="M10" s="766"/>
      <c r="N10" s="766"/>
      <c r="O10" s="766"/>
      <c r="P10" s="766"/>
      <c r="Q10" s="766"/>
      <c r="R10" s="767"/>
    </row>
    <row r="11" spans="1:21" ht="31.5" customHeight="1" x14ac:dyDescent="0.2">
      <c r="A11" s="765" t="s">
        <v>648</v>
      </c>
      <c r="B11" s="766"/>
      <c r="C11" s="766"/>
      <c r="D11" s="766" t="s">
        <v>649</v>
      </c>
      <c r="E11" s="766"/>
      <c r="F11" s="766"/>
      <c r="G11" s="766"/>
      <c r="H11" s="766"/>
      <c r="I11" s="766"/>
      <c r="J11" s="766"/>
      <c r="K11" s="766"/>
      <c r="L11" s="766"/>
      <c r="M11" s="766"/>
      <c r="N11" s="766"/>
      <c r="O11" s="766"/>
      <c r="P11" s="766"/>
      <c r="Q11" s="766"/>
      <c r="R11" s="767"/>
    </row>
    <row r="12" spans="1:21" ht="31.5" customHeight="1" x14ac:dyDescent="0.2">
      <c r="A12" s="765" t="s">
        <v>650</v>
      </c>
      <c r="B12" s="766"/>
      <c r="C12" s="766"/>
      <c r="D12" s="766" t="s">
        <v>651</v>
      </c>
      <c r="E12" s="766"/>
      <c r="F12" s="766"/>
      <c r="G12" s="766"/>
      <c r="H12" s="766"/>
      <c r="I12" s="766"/>
      <c r="J12" s="766"/>
      <c r="K12" s="766"/>
      <c r="L12" s="766"/>
      <c r="M12" s="766"/>
      <c r="N12" s="766"/>
      <c r="O12" s="766"/>
      <c r="P12" s="766"/>
      <c r="Q12" s="766"/>
      <c r="R12" s="767"/>
    </row>
    <row r="13" spans="1:21" ht="54" customHeight="1" x14ac:dyDescent="0.2">
      <c r="A13" s="765" t="s">
        <v>652</v>
      </c>
      <c r="B13" s="766"/>
      <c r="C13" s="766"/>
      <c r="D13" s="766" t="s">
        <v>653</v>
      </c>
      <c r="E13" s="766"/>
      <c r="F13" s="766"/>
      <c r="G13" s="766"/>
      <c r="H13" s="766"/>
      <c r="I13" s="766"/>
      <c r="J13" s="766"/>
      <c r="K13" s="766"/>
      <c r="L13" s="766"/>
      <c r="M13" s="766"/>
      <c r="N13" s="766"/>
      <c r="O13" s="766"/>
      <c r="P13" s="766"/>
      <c r="Q13" s="766"/>
      <c r="R13" s="767"/>
    </row>
    <row r="14" spans="1:21" ht="46.5" customHeight="1" x14ac:dyDescent="0.2">
      <c r="A14" s="768" t="s">
        <v>654</v>
      </c>
      <c r="B14" s="769"/>
      <c r="C14" s="769"/>
      <c r="D14" s="769" t="s">
        <v>655</v>
      </c>
      <c r="E14" s="769"/>
      <c r="F14" s="769"/>
      <c r="G14" s="769"/>
      <c r="H14" s="769"/>
      <c r="I14" s="769"/>
      <c r="J14" s="769"/>
      <c r="K14" s="769"/>
      <c r="L14" s="769"/>
      <c r="M14" s="769"/>
      <c r="N14" s="769"/>
      <c r="O14" s="769"/>
      <c r="P14" s="769"/>
      <c r="Q14" s="769"/>
      <c r="R14" s="770"/>
    </row>
    <row r="15" spans="1:21" ht="35.25" customHeight="1" x14ac:dyDescent="0.2">
      <c r="A15" s="771" t="s">
        <v>656</v>
      </c>
      <c r="B15" s="772" t="s">
        <v>657</v>
      </c>
      <c r="C15" s="773" t="s">
        <v>658</v>
      </c>
      <c r="D15" s="774" t="s">
        <v>659</v>
      </c>
      <c r="E15" s="775" t="s">
        <v>660</v>
      </c>
      <c r="F15" s="776"/>
      <c r="G15" s="776"/>
      <c r="H15" s="776"/>
      <c r="I15" s="776"/>
      <c r="J15" s="776"/>
      <c r="K15" s="776"/>
      <c r="L15" s="776"/>
      <c r="M15" s="776"/>
      <c r="N15" s="776"/>
      <c r="O15" s="776"/>
      <c r="P15" s="777"/>
      <c r="Q15" s="778" t="s">
        <v>661</v>
      </c>
      <c r="R15" s="772" t="s">
        <v>662</v>
      </c>
      <c r="S15" s="772" t="s">
        <v>663</v>
      </c>
      <c r="T15" s="779" t="s">
        <v>664</v>
      </c>
      <c r="U15" s="772" t="s">
        <v>665</v>
      </c>
    </row>
    <row r="16" spans="1:21" ht="36.75" customHeight="1" x14ac:dyDescent="0.2">
      <c r="A16" s="780"/>
      <c r="B16" s="781"/>
      <c r="C16" s="782"/>
      <c r="D16" s="783"/>
      <c r="E16" s="784" t="s">
        <v>666</v>
      </c>
      <c r="F16" s="784"/>
      <c r="G16" s="784"/>
      <c r="H16" s="784"/>
      <c r="I16" s="784" t="s">
        <v>667</v>
      </c>
      <c r="J16" s="784"/>
      <c r="K16" s="784"/>
      <c r="L16" s="784"/>
      <c r="M16" s="784" t="s">
        <v>668</v>
      </c>
      <c r="N16" s="784"/>
      <c r="O16" s="784"/>
      <c r="P16" s="784"/>
      <c r="Q16" s="785"/>
      <c r="R16" s="781"/>
      <c r="S16" s="781"/>
      <c r="T16" s="786"/>
      <c r="U16" s="781"/>
    </row>
    <row r="17" spans="1:21" ht="29.25" customHeight="1" x14ac:dyDescent="0.2">
      <c r="A17" s="787"/>
      <c r="B17" s="788"/>
      <c r="C17" s="789"/>
      <c r="D17" s="790"/>
      <c r="E17" s="791">
        <v>1</v>
      </c>
      <c r="F17" s="791">
        <v>2</v>
      </c>
      <c r="G17" s="791">
        <v>3</v>
      </c>
      <c r="H17" s="791">
        <v>4</v>
      </c>
      <c r="I17" s="792">
        <v>5</v>
      </c>
      <c r="J17" s="792">
        <v>6</v>
      </c>
      <c r="K17" s="792">
        <v>7</v>
      </c>
      <c r="L17" s="792">
        <v>8</v>
      </c>
      <c r="M17" s="792">
        <v>9</v>
      </c>
      <c r="N17" s="793">
        <v>10</v>
      </c>
      <c r="O17" s="793">
        <v>11</v>
      </c>
      <c r="P17" s="793">
        <v>12</v>
      </c>
      <c r="Q17" s="794"/>
      <c r="R17" s="788"/>
      <c r="S17" s="788"/>
      <c r="T17" s="795"/>
      <c r="U17" s="788"/>
    </row>
    <row r="18" spans="1:21" ht="39.75" customHeight="1" thickBot="1" x14ac:dyDescent="0.25">
      <c r="A18" s="796" t="s">
        <v>669</v>
      </c>
      <c r="B18" s="797"/>
      <c r="C18" s="797"/>
      <c r="D18" s="797"/>
      <c r="E18" s="797"/>
      <c r="F18" s="797"/>
      <c r="G18" s="797"/>
      <c r="H18" s="797"/>
      <c r="I18" s="797"/>
      <c r="J18" s="797"/>
      <c r="K18" s="797"/>
      <c r="L18" s="797"/>
      <c r="M18" s="797"/>
      <c r="N18" s="797"/>
      <c r="O18" s="797"/>
      <c r="P18" s="797"/>
      <c r="Q18" s="797"/>
      <c r="R18" s="797"/>
      <c r="S18" s="797"/>
      <c r="T18" s="797"/>
      <c r="U18" s="797"/>
    </row>
    <row r="19" spans="1:21" ht="64.5" customHeight="1" thickBot="1" x14ac:dyDescent="0.25">
      <c r="A19" s="798" t="s">
        <v>670</v>
      </c>
      <c r="B19" s="799"/>
      <c r="C19" s="799"/>
      <c r="D19" s="800"/>
      <c r="E19" s="800"/>
      <c r="F19" s="800"/>
      <c r="G19" s="800"/>
      <c r="H19" s="800"/>
      <c r="I19" s="800"/>
      <c r="J19" s="800"/>
      <c r="K19" s="800"/>
      <c r="L19" s="800"/>
      <c r="M19" s="800"/>
      <c r="N19" s="801"/>
      <c r="O19" s="801"/>
      <c r="P19" s="801"/>
      <c r="Q19" s="799"/>
      <c r="R19" s="802"/>
      <c r="S19" s="803"/>
      <c r="T19" s="803"/>
      <c r="U19" s="803"/>
    </row>
    <row r="20" spans="1:21" ht="69" customHeight="1" x14ac:dyDescent="0.3">
      <c r="A20" s="804" t="s">
        <v>671</v>
      </c>
      <c r="B20" s="805"/>
      <c r="C20" s="805"/>
      <c r="D20" s="806"/>
      <c r="E20" s="806"/>
      <c r="F20" s="806"/>
      <c r="G20" s="806"/>
      <c r="H20" s="806"/>
      <c r="I20" s="806"/>
      <c r="J20" s="806"/>
      <c r="K20" s="806"/>
      <c r="L20" s="806"/>
      <c r="M20" s="806"/>
      <c r="N20" s="807"/>
      <c r="O20" s="808"/>
      <c r="P20" s="808"/>
      <c r="Q20" s="809"/>
      <c r="R20" s="810"/>
      <c r="S20" s="803"/>
      <c r="T20" s="803"/>
      <c r="U20" s="803"/>
    </row>
    <row r="21" spans="1:21" ht="82.5" customHeight="1" x14ac:dyDescent="0.2">
      <c r="A21" s="811"/>
      <c r="B21" s="812"/>
      <c r="C21" s="799"/>
      <c r="D21" s="800"/>
      <c r="E21" s="800"/>
      <c r="F21" s="800"/>
      <c r="G21" s="800"/>
      <c r="H21" s="800"/>
      <c r="I21" s="800"/>
      <c r="J21" s="800"/>
      <c r="K21" s="800"/>
      <c r="L21" s="800"/>
      <c r="M21" s="800"/>
      <c r="N21" s="801"/>
      <c r="O21" s="801"/>
      <c r="P21" s="801"/>
      <c r="Q21" s="813"/>
      <c r="R21" s="814"/>
      <c r="S21" s="803"/>
      <c r="T21" s="803"/>
      <c r="U21" s="803"/>
    </row>
    <row r="22" spans="1:21" ht="84.75" customHeight="1" x14ac:dyDescent="0.3">
      <c r="A22" s="811"/>
      <c r="B22" s="812"/>
      <c r="C22" s="799"/>
      <c r="D22" s="800"/>
      <c r="E22" s="800"/>
      <c r="F22" s="800"/>
      <c r="G22" s="800"/>
      <c r="H22" s="800"/>
      <c r="I22" s="800"/>
      <c r="J22" s="800"/>
      <c r="K22" s="800"/>
      <c r="L22" s="800"/>
      <c r="M22" s="800"/>
      <c r="N22" s="801"/>
      <c r="O22" s="801"/>
      <c r="P22" s="801"/>
      <c r="Q22" s="813"/>
      <c r="R22" s="810"/>
      <c r="S22" s="803"/>
      <c r="T22" s="803"/>
      <c r="U22" s="803"/>
    </row>
    <row r="23" spans="1:21" ht="84.75" customHeight="1" x14ac:dyDescent="0.3">
      <c r="A23" s="811"/>
      <c r="B23" s="812"/>
      <c r="C23" s="799"/>
      <c r="D23" s="800"/>
      <c r="E23" s="800"/>
      <c r="F23" s="800"/>
      <c r="G23" s="800"/>
      <c r="H23" s="800"/>
      <c r="I23" s="800"/>
      <c r="J23" s="800"/>
      <c r="K23" s="800"/>
      <c r="L23" s="800"/>
      <c r="M23" s="800"/>
      <c r="N23" s="801"/>
      <c r="O23" s="801"/>
      <c r="P23" s="801"/>
      <c r="Q23" s="813"/>
      <c r="R23" s="810"/>
      <c r="S23" s="803"/>
      <c r="T23" s="803"/>
      <c r="U23" s="803"/>
    </row>
    <row r="24" spans="1:21" ht="66" customHeight="1" x14ac:dyDescent="0.2">
      <c r="A24" s="811"/>
      <c r="B24" s="799"/>
      <c r="C24" s="799"/>
      <c r="D24" s="800"/>
      <c r="E24" s="800"/>
      <c r="F24" s="800"/>
      <c r="G24" s="800"/>
      <c r="H24" s="800"/>
      <c r="I24" s="800"/>
      <c r="J24" s="800"/>
      <c r="K24" s="800"/>
      <c r="L24" s="800"/>
      <c r="M24" s="800"/>
      <c r="N24" s="801"/>
      <c r="O24" s="801"/>
      <c r="P24" s="801"/>
      <c r="Q24" s="815"/>
      <c r="R24" s="816"/>
      <c r="S24" s="803"/>
      <c r="T24" s="803"/>
      <c r="U24" s="803"/>
    </row>
    <row r="25" spans="1:21" ht="63.75" customHeight="1" x14ac:dyDescent="0.2">
      <c r="A25" s="811"/>
      <c r="B25" s="799"/>
      <c r="C25" s="799"/>
      <c r="D25" s="800"/>
      <c r="E25" s="800"/>
      <c r="F25" s="800"/>
      <c r="G25" s="800"/>
      <c r="H25" s="800"/>
      <c r="I25" s="800"/>
      <c r="J25" s="800"/>
      <c r="K25" s="800"/>
      <c r="L25" s="800"/>
      <c r="M25" s="800"/>
      <c r="N25" s="801"/>
      <c r="O25" s="801"/>
      <c r="P25" s="801"/>
      <c r="Q25" s="813"/>
      <c r="R25" s="814"/>
      <c r="S25" s="803"/>
      <c r="T25" s="803"/>
      <c r="U25" s="803"/>
    </row>
    <row r="26" spans="1:21" ht="82.5" customHeight="1" x14ac:dyDescent="0.2">
      <c r="A26" s="811"/>
      <c r="B26" s="799"/>
      <c r="C26" s="799"/>
      <c r="D26" s="800"/>
      <c r="E26" s="800"/>
      <c r="F26" s="800"/>
      <c r="G26" s="800"/>
      <c r="H26" s="800"/>
      <c r="I26" s="800"/>
      <c r="J26" s="800"/>
      <c r="K26" s="800"/>
      <c r="L26" s="800"/>
      <c r="M26" s="800"/>
      <c r="N26" s="801"/>
      <c r="O26" s="801"/>
      <c r="P26" s="801"/>
      <c r="Q26" s="799"/>
      <c r="R26" s="817"/>
      <c r="S26" s="803"/>
      <c r="T26" s="803"/>
      <c r="U26" s="803"/>
    </row>
    <row r="27" spans="1:21" ht="102.75" customHeight="1" x14ac:dyDescent="0.2">
      <c r="A27" s="811"/>
      <c r="B27" s="799"/>
      <c r="C27" s="799"/>
      <c r="D27" s="800"/>
      <c r="E27" s="800"/>
      <c r="F27" s="800"/>
      <c r="G27" s="800"/>
      <c r="H27" s="800"/>
      <c r="I27" s="800"/>
      <c r="J27" s="800"/>
      <c r="K27" s="800"/>
      <c r="L27" s="800"/>
      <c r="M27" s="800"/>
      <c r="N27" s="801"/>
      <c r="O27" s="801"/>
      <c r="P27" s="801"/>
      <c r="Q27" s="799"/>
      <c r="R27" s="817"/>
      <c r="S27" s="803"/>
      <c r="T27" s="803"/>
      <c r="U27" s="803"/>
    </row>
    <row r="28" spans="1:21" ht="100.5" customHeight="1" x14ac:dyDescent="0.2">
      <c r="A28" s="811"/>
      <c r="B28" s="799"/>
      <c r="C28" s="799"/>
      <c r="D28" s="800"/>
      <c r="E28" s="800"/>
      <c r="F28" s="800"/>
      <c r="G28" s="800"/>
      <c r="H28" s="800"/>
      <c r="I28" s="800"/>
      <c r="J28" s="800"/>
      <c r="K28" s="800"/>
      <c r="L28" s="800"/>
      <c r="M28" s="800"/>
      <c r="N28" s="818"/>
      <c r="O28" s="818"/>
      <c r="P28" s="818"/>
      <c r="Q28" s="799"/>
      <c r="R28" s="817"/>
      <c r="S28" s="803"/>
      <c r="T28" s="803"/>
      <c r="U28" s="803"/>
    </row>
    <row r="29" spans="1:21" ht="82.5" customHeight="1" thickBot="1" x14ac:dyDescent="0.25">
      <c r="A29" s="811"/>
      <c r="B29" s="799"/>
      <c r="C29" s="799"/>
      <c r="D29" s="800"/>
      <c r="E29" s="800"/>
      <c r="F29" s="800"/>
      <c r="G29" s="800"/>
      <c r="H29" s="800"/>
      <c r="I29" s="800"/>
      <c r="J29" s="800"/>
      <c r="K29" s="800"/>
      <c r="L29" s="800"/>
      <c r="M29" s="800"/>
      <c r="N29" s="818"/>
      <c r="O29" s="818"/>
      <c r="P29" s="818"/>
      <c r="Q29" s="799"/>
      <c r="R29" s="817"/>
      <c r="S29" s="803"/>
      <c r="T29" s="803"/>
      <c r="U29" s="803"/>
    </row>
    <row r="30" spans="1:21" ht="119.25" customHeight="1" thickBot="1" x14ac:dyDescent="0.25">
      <c r="A30" s="819" t="s">
        <v>672</v>
      </c>
      <c r="B30" s="820"/>
      <c r="C30" s="821"/>
      <c r="D30" s="822"/>
      <c r="E30" s="822"/>
      <c r="F30" s="822"/>
      <c r="G30" s="822"/>
      <c r="H30" s="822"/>
      <c r="I30" s="822"/>
      <c r="J30" s="822"/>
      <c r="K30" s="822"/>
      <c r="L30" s="822"/>
      <c r="M30" s="822"/>
      <c r="N30" s="823"/>
      <c r="O30" s="823"/>
      <c r="P30" s="823"/>
      <c r="Q30" s="821"/>
      <c r="R30" s="824"/>
      <c r="S30" s="803"/>
      <c r="T30" s="803"/>
      <c r="U30" s="803"/>
    </row>
    <row r="31" spans="1:21" ht="137.25" customHeight="1" thickBot="1" x14ac:dyDescent="0.25">
      <c r="A31" s="825"/>
      <c r="B31" s="826"/>
      <c r="C31" s="812"/>
      <c r="D31" s="827"/>
      <c r="E31" s="827"/>
      <c r="F31" s="827"/>
      <c r="G31" s="827"/>
      <c r="H31" s="827"/>
      <c r="I31" s="827"/>
      <c r="J31" s="827"/>
      <c r="K31" s="827"/>
      <c r="L31" s="827"/>
      <c r="M31" s="827"/>
      <c r="N31" s="801"/>
      <c r="O31" s="801"/>
      <c r="P31" s="801"/>
      <c r="Q31" s="812"/>
      <c r="R31" s="824"/>
      <c r="S31" s="803"/>
      <c r="T31" s="803"/>
      <c r="U31" s="803"/>
    </row>
    <row r="32" spans="1:21" ht="115.5" customHeight="1" thickBot="1" x14ac:dyDescent="0.25">
      <c r="A32" s="825"/>
      <c r="B32" s="828"/>
      <c r="C32" s="812"/>
      <c r="D32" s="829"/>
      <c r="E32" s="829"/>
      <c r="F32" s="829"/>
      <c r="G32" s="829"/>
      <c r="H32" s="829"/>
      <c r="I32" s="829"/>
      <c r="J32" s="829"/>
      <c r="K32" s="829"/>
      <c r="L32" s="829"/>
      <c r="M32" s="829"/>
      <c r="N32" s="830"/>
      <c r="O32" s="830"/>
      <c r="P32" s="831"/>
      <c r="Q32" s="799"/>
      <c r="R32" s="824"/>
      <c r="S32" s="803"/>
      <c r="T32" s="803"/>
      <c r="U32" s="803"/>
    </row>
    <row r="33" spans="1:21" ht="77.25" customHeight="1" thickBot="1" x14ac:dyDescent="0.25">
      <c r="A33" s="825"/>
      <c r="B33" s="828"/>
      <c r="C33" s="812"/>
      <c r="D33" s="829"/>
      <c r="E33" s="829"/>
      <c r="F33" s="829"/>
      <c r="G33" s="829"/>
      <c r="H33" s="829"/>
      <c r="I33" s="829"/>
      <c r="J33" s="829"/>
      <c r="K33" s="829"/>
      <c r="L33" s="829"/>
      <c r="M33" s="829"/>
      <c r="N33" s="831"/>
      <c r="O33" s="831"/>
      <c r="P33" s="831"/>
      <c r="Q33" s="832"/>
      <c r="R33" s="824"/>
      <c r="S33" s="803"/>
      <c r="T33" s="803"/>
      <c r="U33" s="803"/>
    </row>
    <row r="34" spans="1:21" ht="101.25" customHeight="1" thickBot="1" x14ac:dyDescent="0.25">
      <c r="A34" s="833"/>
      <c r="B34" s="826"/>
      <c r="C34" s="812"/>
      <c r="D34" s="829"/>
      <c r="E34" s="829"/>
      <c r="F34" s="829"/>
      <c r="G34" s="829"/>
      <c r="H34" s="829"/>
      <c r="I34" s="829"/>
      <c r="J34" s="829"/>
      <c r="K34" s="829"/>
      <c r="L34" s="829"/>
      <c r="M34" s="829"/>
      <c r="N34" s="801"/>
      <c r="O34" s="801"/>
      <c r="P34" s="801"/>
      <c r="Q34" s="832"/>
      <c r="R34" s="824"/>
      <c r="S34" s="803"/>
      <c r="T34" s="803"/>
      <c r="U34" s="803"/>
    </row>
    <row r="35" spans="1:21" ht="101.25" customHeight="1" x14ac:dyDescent="0.2">
      <c r="A35" s="819" t="s">
        <v>267</v>
      </c>
      <c r="B35" s="826"/>
      <c r="C35" s="812"/>
      <c r="D35" s="829"/>
      <c r="E35" s="829"/>
      <c r="F35" s="829"/>
      <c r="G35" s="829"/>
      <c r="H35" s="829"/>
      <c r="I35" s="829"/>
      <c r="J35" s="829"/>
      <c r="K35" s="829"/>
      <c r="L35" s="829"/>
      <c r="M35" s="829"/>
      <c r="N35" s="801"/>
      <c r="O35" s="801"/>
      <c r="P35" s="801"/>
      <c r="Q35" s="832"/>
      <c r="R35" s="834"/>
      <c r="S35" s="803"/>
      <c r="T35" s="803"/>
      <c r="U35" s="803"/>
    </row>
    <row r="36" spans="1:21" ht="101.25" customHeight="1" x14ac:dyDescent="0.2">
      <c r="A36" s="825"/>
      <c r="B36" s="799"/>
      <c r="C36" s="799"/>
      <c r="D36" s="800"/>
      <c r="E36" s="800"/>
      <c r="F36" s="800"/>
      <c r="G36" s="800"/>
      <c r="H36" s="800"/>
      <c r="I36" s="800"/>
      <c r="J36" s="800"/>
      <c r="K36" s="800"/>
      <c r="L36" s="800"/>
      <c r="M36" s="800"/>
      <c r="N36" s="818"/>
      <c r="O36" s="818"/>
      <c r="P36" s="818"/>
      <c r="Q36" s="799"/>
      <c r="R36" s="834"/>
      <c r="S36" s="803"/>
      <c r="T36" s="803"/>
      <c r="U36" s="803"/>
    </row>
    <row r="37" spans="1:21" ht="101.25" customHeight="1" x14ac:dyDescent="0.2">
      <c r="A37" s="835"/>
      <c r="B37" s="799"/>
      <c r="C37" s="799"/>
      <c r="D37" s="800"/>
      <c r="E37" s="800"/>
      <c r="F37" s="800"/>
      <c r="G37" s="800"/>
      <c r="H37" s="800"/>
      <c r="I37" s="800"/>
      <c r="J37" s="800"/>
      <c r="K37" s="800"/>
      <c r="L37" s="800"/>
      <c r="M37" s="800"/>
      <c r="N37" s="801"/>
      <c r="O37" s="801"/>
      <c r="P37" s="801"/>
      <c r="Q37" s="799"/>
      <c r="R37" s="802"/>
      <c r="S37" s="803"/>
      <c r="T37" s="803"/>
      <c r="U37" s="803"/>
    </row>
    <row r="38" spans="1:21" ht="101.25" customHeight="1" thickBot="1" x14ac:dyDescent="0.25">
      <c r="A38" s="835"/>
      <c r="B38" s="836"/>
      <c r="C38" s="799"/>
      <c r="D38" s="800"/>
      <c r="E38" s="800"/>
      <c r="F38" s="800"/>
      <c r="G38" s="800"/>
      <c r="H38" s="800"/>
      <c r="I38" s="800"/>
      <c r="J38" s="800"/>
      <c r="K38" s="800"/>
      <c r="L38" s="800"/>
      <c r="M38" s="800"/>
      <c r="N38" s="818"/>
      <c r="O38" s="818"/>
      <c r="P38" s="818"/>
      <c r="Q38" s="799"/>
      <c r="R38" s="834"/>
      <c r="S38" s="803"/>
      <c r="T38" s="803"/>
      <c r="U38" s="803"/>
    </row>
    <row r="39" spans="1:21" ht="75" customHeight="1" x14ac:dyDescent="0.2">
      <c r="A39" s="837" t="s">
        <v>673</v>
      </c>
      <c r="B39" s="805"/>
      <c r="C39" s="838"/>
      <c r="D39" s="838"/>
      <c r="E39" s="803"/>
      <c r="F39" s="803"/>
      <c r="G39" s="803"/>
      <c r="H39" s="803"/>
      <c r="I39" s="803"/>
      <c r="J39" s="803"/>
      <c r="K39" s="803"/>
      <c r="L39" s="803"/>
      <c r="M39" s="803"/>
      <c r="N39" s="803"/>
      <c r="O39" s="803"/>
      <c r="P39" s="803"/>
      <c r="Q39" s="803"/>
      <c r="R39" s="803"/>
      <c r="S39" s="803"/>
      <c r="T39" s="803"/>
      <c r="U39" s="803"/>
    </row>
    <row r="40" spans="1:21" ht="75" customHeight="1" thickBot="1" x14ac:dyDescent="0.25">
      <c r="A40" s="833"/>
      <c r="B40" s="839"/>
      <c r="C40" s="840"/>
      <c r="D40" s="841"/>
      <c r="E40" s="841"/>
      <c r="F40" s="841"/>
      <c r="G40" s="841"/>
      <c r="H40" s="841"/>
      <c r="I40" s="841"/>
      <c r="J40" s="841"/>
      <c r="K40" s="841"/>
      <c r="L40" s="841"/>
      <c r="M40" s="841"/>
      <c r="N40" s="842"/>
      <c r="O40" s="842"/>
      <c r="P40" s="842"/>
      <c r="Q40" s="840"/>
      <c r="R40" s="843"/>
      <c r="S40" s="844"/>
      <c r="T40" s="844"/>
      <c r="U40" s="844"/>
    </row>
    <row r="41" spans="1:21" ht="35.25" customHeight="1" thickBot="1" x14ac:dyDescent="0.25">
      <c r="A41" s="845" t="s">
        <v>674</v>
      </c>
      <c r="B41" s="846" t="s">
        <v>675</v>
      </c>
      <c r="C41" s="847"/>
      <c r="D41" s="847"/>
      <c r="E41" s="847"/>
      <c r="F41" s="847"/>
      <c r="G41" s="847"/>
      <c r="H41" s="847"/>
      <c r="I41" s="847"/>
      <c r="J41" s="847"/>
      <c r="K41" s="847"/>
      <c r="L41" s="847"/>
      <c r="M41" s="847"/>
      <c r="N41" s="847"/>
      <c r="O41" s="847"/>
      <c r="P41" s="847"/>
      <c r="Q41" s="847"/>
      <c r="R41" s="847"/>
      <c r="S41" s="847"/>
      <c r="T41" s="847"/>
      <c r="U41" s="848"/>
    </row>
    <row r="42" spans="1:21" ht="87" customHeight="1" thickBot="1" x14ac:dyDescent="0.25">
      <c r="A42" s="849"/>
      <c r="B42" s="850"/>
      <c r="C42" s="851"/>
      <c r="D42" s="852"/>
      <c r="E42" s="852"/>
      <c r="F42" s="852"/>
      <c r="G42" s="852"/>
      <c r="H42" s="852"/>
      <c r="I42" s="852"/>
      <c r="J42" s="852"/>
      <c r="K42" s="852"/>
      <c r="L42" s="852"/>
      <c r="M42" s="852"/>
      <c r="N42" s="853"/>
      <c r="O42" s="853"/>
      <c r="P42" s="853"/>
      <c r="Q42" s="851"/>
      <c r="R42" s="854"/>
      <c r="S42" s="855"/>
      <c r="T42" s="855"/>
      <c r="U42" s="855"/>
    </row>
    <row r="43" spans="1:21" ht="87" customHeight="1" thickBot="1" x14ac:dyDescent="0.25">
      <c r="A43" s="856"/>
      <c r="B43" s="812"/>
      <c r="C43" s="812"/>
      <c r="D43" s="800"/>
      <c r="E43" s="800"/>
      <c r="F43" s="800"/>
      <c r="G43" s="800"/>
      <c r="H43" s="800"/>
      <c r="I43" s="800"/>
      <c r="J43" s="800"/>
      <c r="K43" s="800"/>
      <c r="L43" s="800"/>
      <c r="M43" s="800"/>
      <c r="N43" s="830"/>
      <c r="O43" s="830"/>
      <c r="P43" s="830"/>
      <c r="Q43" s="812"/>
      <c r="R43" s="857"/>
      <c r="S43" s="803"/>
      <c r="T43" s="803"/>
      <c r="U43" s="803"/>
    </row>
    <row r="44" spans="1:21" ht="93.75" customHeight="1" thickBot="1" x14ac:dyDescent="0.25">
      <c r="A44" s="858" t="s">
        <v>486</v>
      </c>
      <c r="B44" s="805"/>
      <c r="C44" s="799"/>
      <c r="D44" s="859"/>
      <c r="E44" s="859"/>
      <c r="F44" s="859"/>
      <c r="G44" s="859"/>
      <c r="H44" s="859"/>
      <c r="I44" s="859"/>
      <c r="J44" s="859"/>
      <c r="K44" s="859"/>
      <c r="L44" s="859"/>
      <c r="M44" s="859"/>
      <c r="N44" s="830"/>
      <c r="O44" s="830"/>
      <c r="P44" s="830"/>
      <c r="Q44" s="815"/>
      <c r="R44" s="857"/>
      <c r="S44" s="803"/>
      <c r="T44" s="803"/>
      <c r="U44" s="803"/>
    </row>
    <row r="45" spans="1:21" ht="105" customHeight="1" thickBot="1" x14ac:dyDescent="0.25">
      <c r="A45" s="860" t="s">
        <v>676</v>
      </c>
      <c r="B45" s="861"/>
      <c r="C45" s="861"/>
      <c r="D45" s="862"/>
      <c r="E45" s="862"/>
      <c r="F45" s="862"/>
      <c r="G45" s="862"/>
      <c r="H45" s="862"/>
      <c r="I45" s="862"/>
      <c r="J45" s="862"/>
      <c r="K45" s="862"/>
      <c r="L45" s="862"/>
      <c r="M45" s="862"/>
      <c r="N45" s="863"/>
      <c r="O45" s="863"/>
      <c r="P45" s="863"/>
      <c r="Q45" s="864"/>
      <c r="R45" s="865"/>
      <c r="S45" s="866"/>
      <c r="T45" s="866"/>
      <c r="U45" s="866"/>
    </row>
    <row r="46" spans="1:21" ht="60.75" customHeight="1" thickBot="1" x14ac:dyDescent="0.25">
      <c r="A46" s="867" t="s">
        <v>677</v>
      </c>
      <c r="B46" s="868"/>
      <c r="C46" s="868"/>
      <c r="D46" s="868"/>
      <c r="E46" s="868"/>
      <c r="F46" s="868"/>
      <c r="G46" s="868"/>
      <c r="H46" s="868"/>
      <c r="I46" s="868"/>
      <c r="J46" s="868"/>
      <c r="K46" s="868"/>
      <c r="L46" s="868"/>
      <c r="M46" s="868"/>
      <c r="N46" s="868"/>
      <c r="O46" s="868"/>
      <c r="P46" s="868"/>
      <c r="Q46" s="868"/>
      <c r="R46" s="868"/>
      <c r="S46" s="868"/>
      <c r="T46" s="868"/>
      <c r="U46" s="869"/>
    </row>
    <row r="47" spans="1:21" ht="63.75" customHeight="1" thickBot="1" x14ac:dyDescent="0.25">
      <c r="A47" s="870" t="s">
        <v>678</v>
      </c>
      <c r="B47" s="871"/>
      <c r="C47" s="871"/>
      <c r="D47" s="850"/>
      <c r="E47" s="850"/>
      <c r="F47" s="850"/>
      <c r="G47" s="850"/>
      <c r="H47" s="850"/>
      <c r="I47" s="850"/>
      <c r="J47" s="850"/>
      <c r="K47" s="850"/>
      <c r="L47" s="850"/>
      <c r="M47" s="850"/>
      <c r="N47" s="872"/>
      <c r="O47" s="873"/>
      <c r="P47" s="872"/>
      <c r="Q47" s="871"/>
      <c r="R47" s="874"/>
      <c r="S47" s="855"/>
      <c r="T47" s="855"/>
      <c r="U47" s="855"/>
    </row>
    <row r="48" spans="1:21" ht="78" customHeight="1" thickBot="1" x14ac:dyDescent="0.25">
      <c r="A48" s="870"/>
      <c r="B48" s="871"/>
      <c r="C48" s="871"/>
      <c r="D48" s="850"/>
      <c r="E48" s="850"/>
      <c r="F48" s="850"/>
      <c r="G48" s="850"/>
      <c r="H48" s="850"/>
      <c r="I48" s="850"/>
      <c r="J48" s="850"/>
      <c r="K48" s="850"/>
      <c r="L48" s="850"/>
      <c r="M48" s="850"/>
      <c r="N48" s="872"/>
      <c r="O48" s="873"/>
      <c r="P48" s="872"/>
      <c r="Q48" s="871"/>
      <c r="R48" s="875"/>
      <c r="S48" s="803"/>
      <c r="T48" s="803"/>
      <c r="U48" s="803"/>
    </row>
    <row r="49" spans="1:21" ht="66.75" customHeight="1" thickBot="1" x14ac:dyDescent="0.25">
      <c r="A49" s="870"/>
      <c r="B49" s="799"/>
      <c r="C49" s="799"/>
      <c r="D49" s="805"/>
      <c r="E49" s="805"/>
      <c r="F49" s="805"/>
      <c r="G49" s="805"/>
      <c r="H49" s="805"/>
      <c r="I49" s="805"/>
      <c r="J49" s="805"/>
      <c r="K49" s="805"/>
      <c r="L49" s="805"/>
      <c r="M49" s="805"/>
      <c r="N49" s="876"/>
      <c r="O49" s="877"/>
      <c r="P49" s="876"/>
      <c r="Q49" s="815"/>
      <c r="R49" s="875"/>
      <c r="S49" s="803"/>
      <c r="T49" s="803"/>
      <c r="U49" s="803"/>
    </row>
    <row r="50" spans="1:21" ht="98.25" customHeight="1" thickBot="1" x14ac:dyDescent="0.25">
      <c r="A50" s="870"/>
      <c r="B50" s="799"/>
      <c r="C50" s="799"/>
      <c r="D50" s="805"/>
      <c r="E50" s="805"/>
      <c r="F50" s="805"/>
      <c r="G50" s="805"/>
      <c r="H50" s="805"/>
      <c r="I50" s="805"/>
      <c r="J50" s="805"/>
      <c r="K50" s="805"/>
      <c r="L50" s="805"/>
      <c r="M50" s="805"/>
      <c r="N50" s="876"/>
      <c r="O50" s="877"/>
      <c r="P50" s="876"/>
      <c r="Q50" s="815"/>
      <c r="R50" s="875"/>
      <c r="S50" s="803"/>
      <c r="T50" s="803"/>
      <c r="U50" s="803"/>
    </row>
    <row r="51" spans="1:21" ht="95.25" customHeight="1" thickBot="1" x14ac:dyDescent="0.25">
      <c r="A51" s="870"/>
      <c r="B51" s="799"/>
      <c r="C51" s="799"/>
      <c r="D51" s="805"/>
      <c r="E51" s="805"/>
      <c r="F51" s="805"/>
      <c r="G51" s="805"/>
      <c r="H51" s="805"/>
      <c r="I51" s="805"/>
      <c r="J51" s="805"/>
      <c r="K51" s="805"/>
      <c r="L51" s="805"/>
      <c r="M51" s="805"/>
      <c r="N51" s="876"/>
      <c r="O51" s="877"/>
      <c r="P51" s="876"/>
      <c r="Q51" s="815"/>
      <c r="R51" s="875"/>
      <c r="S51" s="803"/>
      <c r="T51" s="803"/>
      <c r="U51" s="803"/>
    </row>
    <row r="52" spans="1:21" ht="81" customHeight="1" thickBot="1" x14ac:dyDescent="0.25">
      <c r="A52" s="870"/>
      <c r="B52" s="805"/>
      <c r="C52" s="805"/>
      <c r="D52" s="878"/>
      <c r="E52" s="878"/>
      <c r="F52" s="878"/>
      <c r="G52" s="878"/>
      <c r="H52" s="878"/>
      <c r="I52" s="878"/>
      <c r="J52" s="878"/>
      <c r="K52" s="878"/>
      <c r="L52" s="878"/>
      <c r="M52" s="878"/>
      <c r="N52" s="876"/>
      <c r="O52" s="876"/>
      <c r="P52" s="876"/>
      <c r="Q52" s="805"/>
      <c r="R52" s="875"/>
      <c r="S52" s="803"/>
      <c r="T52" s="803"/>
      <c r="U52" s="803"/>
    </row>
    <row r="53" spans="1:21" ht="81.75" customHeight="1" thickBot="1" x14ac:dyDescent="0.25">
      <c r="A53" s="879" t="s">
        <v>679</v>
      </c>
      <c r="B53" s="880"/>
      <c r="C53" s="880"/>
      <c r="D53" s="881"/>
      <c r="E53" s="881"/>
      <c r="F53" s="881"/>
      <c r="G53" s="881"/>
      <c r="H53" s="881"/>
      <c r="I53" s="881"/>
      <c r="J53" s="881"/>
      <c r="K53" s="881"/>
      <c r="L53" s="881"/>
      <c r="M53" s="881"/>
      <c r="N53" s="882"/>
      <c r="O53" s="883"/>
      <c r="P53" s="882"/>
      <c r="Q53" s="805"/>
      <c r="R53" s="875"/>
      <c r="S53" s="803"/>
      <c r="T53" s="803"/>
      <c r="U53" s="803"/>
    </row>
    <row r="54" spans="1:21" ht="97.5" customHeight="1" thickBot="1" x14ac:dyDescent="0.25">
      <c r="A54" s="884" t="s">
        <v>680</v>
      </c>
      <c r="B54" s="805"/>
      <c r="C54" s="805"/>
      <c r="D54" s="885"/>
      <c r="E54" s="885"/>
      <c r="F54" s="885"/>
      <c r="G54" s="885"/>
      <c r="H54" s="885"/>
      <c r="I54" s="885"/>
      <c r="J54" s="885"/>
      <c r="K54" s="885"/>
      <c r="L54" s="885"/>
      <c r="M54" s="885"/>
      <c r="N54" s="886"/>
      <c r="O54" s="886"/>
      <c r="P54" s="886"/>
      <c r="Q54" s="805"/>
      <c r="R54" s="875"/>
      <c r="S54" s="803"/>
      <c r="T54" s="803"/>
      <c r="U54" s="803"/>
    </row>
    <row r="55" spans="1:21" ht="69.75" customHeight="1" thickBot="1" x14ac:dyDescent="0.25">
      <c r="A55" s="887"/>
      <c r="B55" s="888"/>
      <c r="C55" s="812"/>
      <c r="D55" s="889"/>
      <c r="E55" s="889"/>
      <c r="F55" s="889"/>
      <c r="G55" s="889"/>
      <c r="H55" s="889"/>
      <c r="I55" s="889"/>
      <c r="J55" s="889"/>
      <c r="K55" s="889"/>
      <c r="L55" s="889"/>
      <c r="M55" s="889"/>
      <c r="N55" s="890"/>
      <c r="O55" s="890"/>
      <c r="P55" s="890"/>
      <c r="Q55" s="888"/>
      <c r="R55" s="875"/>
      <c r="S55" s="803"/>
      <c r="T55" s="803"/>
      <c r="U55" s="803"/>
    </row>
    <row r="56" spans="1:21" ht="94.5" customHeight="1" thickBot="1" x14ac:dyDescent="0.25">
      <c r="A56" s="887"/>
      <c r="B56" s="799"/>
      <c r="C56" s="812"/>
      <c r="D56" s="891"/>
      <c r="E56" s="891"/>
      <c r="F56" s="891"/>
      <c r="G56" s="891"/>
      <c r="H56" s="891"/>
      <c r="I56" s="891"/>
      <c r="J56" s="891"/>
      <c r="K56" s="891"/>
      <c r="L56" s="891"/>
      <c r="M56" s="891"/>
      <c r="N56" s="830"/>
      <c r="O56" s="830"/>
      <c r="P56" s="830"/>
      <c r="Q56" s="888"/>
      <c r="R56" s="875"/>
      <c r="S56" s="803"/>
      <c r="T56" s="803"/>
      <c r="U56" s="803"/>
    </row>
    <row r="57" spans="1:21" ht="136.5" customHeight="1" thickBot="1" x14ac:dyDescent="0.25">
      <c r="A57" s="887"/>
      <c r="B57" s="799"/>
      <c r="C57" s="799"/>
      <c r="D57" s="859"/>
      <c r="E57" s="859"/>
      <c r="F57" s="859"/>
      <c r="G57" s="859"/>
      <c r="H57" s="859"/>
      <c r="I57" s="859"/>
      <c r="J57" s="859"/>
      <c r="K57" s="859"/>
      <c r="L57" s="859"/>
      <c r="M57" s="859"/>
      <c r="N57" s="830"/>
      <c r="O57" s="830"/>
      <c r="P57" s="830"/>
      <c r="Q57" s="799"/>
      <c r="R57" s="875"/>
      <c r="S57" s="803"/>
      <c r="T57" s="803"/>
      <c r="U57" s="803"/>
    </row>
    <row r="58" spans="1:21" ht="110.25" customHeight="1" x14ac:dyDescent="0.2">
      <c r="A58" s="892" t="s">
        <v>681</v>
      </c>
      <c r="B58" s="799"/>
      <c r="C58" s="799"/>
      <c r="D58" s="891"/>
      <c r="E58" s="891"/>
      <c r="F58" s="891"/>
      <c r="G58" s="891"/>
      <c r="H58" s="891"/>
      <c r="I58" s="891"/>
      <c r="J58" s="891"/>
      <c r="K58" s="891"/>
      <c r="L58" s="891"/>
      <c r="M58" s="891"/>
      <c r="N58" s="830"/>
      <c r="O58" s="830"/>
      <c r="P58" s="830"/>
      <c r="Q58" s="812"/>
      <c r="R58" s="875"/>
      <c r="S58" s="803"/>
      <c r="T58" s="803"/>
      <c r="U58" s="803"/>
    </row>
    <row r="59" spans="1:21" ht="46.5" customHeight="1" x14ac:dyDescent="0.2">
      <c r="A59" s="893" t="s">
        <v>682</v>
      </c>
      <c r="B59" s="894"/>
      <c r="C59" s="894"/>
      <c r="D59" s="894"/>
      <c r="E59" s="894"/>
      <c r="F59" s="894"/>
      <c r="G59" s="894"/>
      <c r="H59" s="894"/>
      <c r="I59" s="894"/>
      <c r="J59" s="894"/>
      <c r="K59" s="894"/>
      <c r="L59" s="894"/>
      <c r="M59" s="894"/>
      <c r="N59" s="894"/>
      <c r="O59" s="894"/>
      <c r="P59" s="894"/>
      <c r="Q59" s="894"/>
      <c r="R59" s="894"/>
      <c r="S59" s="894"/>
      <c r="T59" s="894"/>
      <c r="U59" s="894"/>
    </row>
    <row r="60" spans="1:21" ht="111.75" customHeight="1" x14ac:dyDescent="0.2">
      <c r="A60" s="895" t="s">
        <v>683</v>
      </c>
      <c r="B60" s="799"/>
      <c r="C60" s="812"/>
      <c r="D60" s="829"/>
      <c r="E60" s="829"/>
      <c r="F60" s="829"/>
      <c r="G60" s="829"/>
      <c r="H60" s="829"/>
      <c r="I60" s="829"/>
      <c r="J60" s="829"/>
      <c r="K60" s="829"/>
      <c r="L60" s="829"/>
      <c r="M60" s="829"/>
      <c r="N60" s="831"/>
      <c r="O60" s="831"/>
      <c r="P60" s="831"/>
      <c r="Q60" s="832"/>
      <c r="R60" s="896"/>
      <c r="S60" s="803"/>
      <c r="T60" s="803"/>
      <c r="U60" s="803"/>
    </row>
    <row r="61" spans="1:21" ht="103.5" customHeight="1" x14ac:dyDescent="0.2">
      <c r="A61" s="897"/>
      <c r="B61" s="799"/>
      <c r="C61" s="812"/>
      <c r="D61" s="829"/>
      <c r="E61" s="829"/>
      <c r="F61" s="829"/>
      <c r="G61" s="829"/>
      <c r="H61" s="829"/>
      <c r="I61" s="829"/>
      <c r="J61" s="829"/>
      <c r="K61" s="829"/>
      <c r="L61" s="829"/>
      <c r="M61" s="829"/>
      <c r="N61" s="831"/>
      <c r="O61" s="831"/>
      <c r="P61" s="831"/>
      <c r="Q61" s="832"/>
      <c r="R61" s="896"/>
      <c r="S61" s="803"/>
      <c r="T61" s="803"/>
      <c r="U61" s="803"/>
    </row>
    <row r="62" spans="1:21" ht="63.75" customHeight="1" x14ac:dyDescent="0.2">
      <c r="A62" s="897"/>
      <c r="B62" s="898"/>
      <c r="C62" s="899"/>
      <c r="D62" s="859"/>
      <c r="E62" s="859"/>
      <c r="F62" s="859"/>
      <c r="G62" s="859"/>
      <c r="H62" s="859"/>
      <c r="I62" s="859"/>
      <c r="J62" s="859"/>
      <c r="K62" s="859"/>
      <c r="L62" s="859"/>
      <c r="M62" s="859"/>
      <c r="N62" s="831"/>
      <c r="O62" s="831"/>
      <c r="P62" s="831"/>
      <c r="Q62" s="832"/>
      <c r="R62" s="896"/>
      <c r="S62" s="803"/>
      <c r="T62" s="803"/>
      <c r="U62" s="803"/>
    </row>
    <row r="63" spans="1:21" ht="81.75" customHeight="1" x14ac:dyDescent="0.2">
      <c r="A63" s="897"/>
      <c r="B63" s="799"/>
      <c r="C63" s="812"/>
      <c r="D63" s="829"/>
      <c r="E63" s="829"/>
      <c r="F63" s="829"/>
      <c r="G63" s="829"/>
      <c r="H63" s="829"/>
      <c r="I63" s="829"/>
      <c r="J63" s="829"/>
      <c r="K63" s="829"/>
      <c r="L63" s="829"/>
      <c r="M63" s="829"/>
      <c r="N63" s="831"/>
      <c r="O63" s="831"/>
      <c r="P63" s="831"/>
      <c r="Q63" s="832"/>
      <c r="R63" s="896"/>
      <c r="S63" s="803"/>
      <c r="T63" s="803"/>
      <c r="U63" s="803"/>
    </row>
    <row r="64" spans="1:21" ht="108.75" customHeight="1" x14ac:dyDescent="0.2">
      <c r="A64" s="897"/>
      <c r="B64" s="861"/>
      <c r="C64" s="900"/>
      <c r="D64" s="888"/>
      <c r="E64" s="888"/>
      <c r="F64" s="888"/>
      <c r="G64" s="888"/>
      <c r="H64" s="888"/>
      <c r="I64" s="888"/>
      <c r="J64" s="888"/>
      <c r="K64" s="888"/>
      <c r="L64" s="888"/>
      <c r="M64" s="888"/>
      <c r="N64" s="886"/>
      <c r="O64" s="886"/>
      <c r="P64" s="886"/>
      <c r="Q64" s="901"/>
      <c r="R64" s="896"/>
      <c r="S64" s="803"/>
      <c r="T64" s="803"/>
      <c r="U64" s="803"/>
    </row>
    <row r="65" spans="1:21" ht="99" customHeight="1" x14ac:dyDescent="0.2">
      <c r="A65" s="897"/>
      <c r="B65" s="799"/>
      <c r="C65" s="799"/>
      <c r="D65" s="800"/>
      <c r="E65" s="800"/>
      <c r="F65" s="800"/>
      <c r="G65" s="800"/>
      <c r="H65" s="800"/>
      <c r="I65" s="800"/>
      <c r="J65" s="800"/>
      <c r="K65" s="800"/>
      <c r="L65" s="800"/>
      <c r="M65" s="800"/>
      <c r="N65" s="801"/>
      <c r="O65" s="801"/>
      <c r="P65" s="801"/>
      <c r="Q65" s="815"/>
      <c r="R65" s="896"/>
      <c r="S65" s="803"/>
      <c r="T65" s="803"/>
      <c r="U65" s="803"/>
    </row>
    <row r="66" spans="1:21" ht="99" customHeight="1" x14ac:dyDescent="0.2">
      <c r="A66" s="897"/>
      <c r="B66" s="799"/>
      <c r="C66" s="799"/>
      <c r="D66" s="859"/>
      <c r="E66" s="859"/>
      <c r="F66" s="859"/>
      <c r="G66" s="859"/>
      <c r="H66" s="859"/>
      <c r="I66" s="859"/>
      <c r="J66" s="859"/>
      <c r="K66" s="859"/>
      <c r="L66" s="859"/>
      <c r="M66" s="859"/>
      <c r="N66" s="801"/>
      <c r="O66" s="801"/>
      <c r="P66" s="801"/>
      <c r="Q66" s="799"/>
      <c r="R66" s="896"/>
      <c r="S66" s="803"/>
      <c r="T66" s="803"/>
      <c r="U66" s="803"/>
    </row>
    <row r="67" spans="1:21" ht="103.5" customHeight="1" x14ac:dyDescent="0.2">
      <c r="A67" s="902"/>
      <c r="B67" s="799"/>
      <c r="C67" s="799"/>
      <c r="D67" s="859"/>
      <c r="E67" s="859"/>
      <c r="F67" s="859"/>
      <c r="G67" s="859"/>
      <c r="H67" s="859"/>
      <c r="I67" s="859"/>
      <c r="J67" s="859"/>
      <c r="K67" s="859"/>
      <c r="L67" s="859"/>
      <c r="M67" s="859"/>
      <c r="N67" s="801"/>
      <c r="O67" s="801"/>
      <c r="P67" s="801"/>
      <c r="Q67" s="799"/>
      <c r="R67" s="896"/>
      <c r="S67" s="803"/>
      <c r="T67" s="803"/>
      <c r="U67" s="803"/>
    </row>
    <row r="68" spans="1:21" ht="97.5" customHeight="1" x14ac:dyDescent="0.2">
      <c r="A68" s="895" t="s">
        <v>684</v>
      </c>
      <c r="B68" s="903"/>
      <c r="C68" s="903"/>
      <c r="D68" s="904"/>
      <c r="E68" s="904"/>
      <c r="F68" s="904"/>
      <c r="G68" s="904"/>
      <c r="H68" s="904"/>
      <c r="I68" s="904"/>
      <c r="J68" s="904"/>
      <c r="K68" s="904"/>
      <c r="L68" s="904"/>
      <c r="M68" s="904"/>
      <c r="N68" s="905"/>
      <c r="O68" s="905"/>
      <c r="P68" s="905"/>
      <c r="Q68" s="903"/>
      <c r="R68" s="906"/>
      <c r="S68" s="803"/>
      <c r="T68" s="803"/>
      <c r="U68" s="803"/>
    </row>
    <row r="69" spans="1:21" ht="97.5" customHeight="1" x14ac:dyDescent="0.2">
      <c r="A69" s="897"/>
      <c r="B69" s="903"/>
      <c r="C69" s="903"/>
      <c r="D69" s="904"/>
      <c r="E69" s="904"/>
      <c r="F69" s="904"/>
      <c r="G69" s="904"/>
      <c r="H69" s="904"/>
      <c r="I69" s="904"/>
      <c r="J69" s="904"/>
      <c r="K69" s="904"/>
      <c r="L69" s="904"/>
      <c r="M69" s="904"/>
      <c r="N69" s="905"/>
      <c r="O69" s="905"/>
      <c r="P69" s="905"/>
      <c r="Q69" s="907"/>
      <c r="R69" s="906"/>
      <c r="S69" s="803"/>
      <c r="T69" s="803"/>
      <c r="U69" s="803"/>
    </row>
    <row r="70" spans="1:21" ht="81" customHeight="1" x14ac:dyDescent="0.2">
      <c r="A70" s="897"/>
      <c r="B70" s="799"/>
      <c r="C70" s="799"/>
      <c r="D70" s="800"/>
      <c r="E70" s="800"/>
      <c r="F70" s="800"/>
      <c r="G70" s="800"/>
      <c r="H70" s="800"/>
      <c r="I70" s="800"/>
      <c r="J70" s="800"/>
      <c r="K70" s="800"/>
      <c r="L70" s="800"/>
      <c r="M70" s="800"/>
      <c r="N70" s="801"/>
      <c r="O70" s="801"/>
      <c r="P70" s="801"/>
      <c r="Q70" s="815"/>
      <c r="R70" s="906"/>
      <c r="S70" s="803"/>
      <c r="T70" s="803"/>
      <c r="U70" s="803"/>
    </row>
    <row r="71" spans="1:21" ht="71.25" customHeight="1" x14ac:dyDescent="0.2">
      <c r="A71" s="897"/>
      <c r="B71" s="908"/>
      <c r="C71" s="864"/>
      <c r="D71" s="909"/>
      <c r="E71" s="909"/>
      <c r="F71" s="909"/>
      <c r="G71" s="909"/>
      <c r="H71" s="909"/>
      <c r="I71" s="909"/>
      <c r="J71" s="909"/>
      <c r="K71" s="909"/>
      <c r="L71" s="909"/>
      <c r="M71" s="909"/>
      <c r="N71" s="910"/>
      <c r="O71" s="910"/>
      <c r="P71" s="910"/>
      <c r="Q71" s="911"/>
      <c r="R71" s="906"/>
      <c r="S71" s="803"/>
      <c r="T71" s="803"/>
      <c r="U71" s="803"/>
    </row>
    <row r="72" spans="1:21" ht="49.5" customHeight="1" x14ac:dyDescent="0.2">
      <c r="A72" s="912" t="s">
        <v>685</v>
      </c>
      <c r="B72" s="913"/>
      <c r="C72" s="913"/>
      <c r="D72" s="913"/>
      <c r="E72" s="913"/>
      <c r="F72" s="913"/>
      <c r="G72" s="913"/>
      <c r="H72" s="913"/>
      <c r="I72" s="913"/>
      <c r="J72" s="913"/>
      <c r="K72" s="913"/>
      <c r="L72" s="913"/>
      <c r="M72" s="913"/>
      <c r="N72" s="913"/>
      <c r="O72" s="913"/>
      <c r="P72" s="913"/>
      <c r="Q72" s="913"/>
      <c r="R72" s="913"/>
      <c r="S72" s="913"/>
      <c r="T72" s="913"/>
      <c r="U72" s="913"/>
    </row>
    <row r="73" spans="1:21" ht="64.5" customHeight="1" x14ac:dyDescent="0.3">
      <c r="A73" s="914" t="s">
        <v>686</v>
      </c>
      <c r="B73" s="809"/>
      <c r="C73" s="809"/>
      <c r="D73" s="915"/>
      <c r="E73" s="915"/>
      <c r="F73" s="915"/>
      <c r="G73" s="915"/>
      <c r="H73" s="915"/>
      <c r="I73" s="915"/>
      <c r="J73" s="915"/>
      <c r="K73" s="915"/>
      <c r="L73" s="915"/>
      <c r="M73" s="915"/>
      <c r="N73" s="915"/>
      <c r="O73" s="915"/>
      <c r="P73" s="915"/>
      <c r="Q73" s="809"/>
      <c r="R73" s="916"/>
      <c r="S73" s="803"/>
      <c r="T73" s="803"/>
      <c r="U73" s="803"/>
    </row>
    <row r="74" spans="1:21" ht="34.5" customHeight="1" x14ac:dyDescent="0.3">
      <c r="A74" s="917"/>
      <c r="B74" s="809"/>
      <c r="C74" s="809"/>
      <c r="D74" s="915"/>
      <c r="E74" s="915"/>
      <c r="F74" s="915"/>
      <c r="G74" s="915"/>
      <c r="H74" s="915"/>
      <c r="I74" s="915"/>
      <c r="J74" s="915"/>
      <c r="K74" s="915"/>
      <c r="L74" s="915"/>
      <c r="M74" s="915"/>
      <c r="N74" s="915"/>
      <c r="O74" s="915"/>
      <c r="P74" s="915"/>
      <c r="Q74" s="809"/>
      <c r="R74" s="916"/>
      <c r="S74" s="803"/>
      <c r="T74" s="803"/>
      <c r="U74" s="803"/>
    </row>
    <row r="75" spans="1:21" ht="75.75" customHeight="1" x14ac:dyDescent="0.3">
      <c r="A75" s="917"/>
      <c r="B75" s="805"/>
      <c r="C75" s="805"/>
      <c r="D75" s="915"/>
      <c r="E75" s="915"/>
      <c r="F75" s="915"/>
      <c r="G75" s="915"/>
      <c r="H75" s="915"/>
      <c r="I75" s="915"/>
      <c r="J75" s="915"/>
      <c r="K75" s="915"/>
      <c r="L75" s="915"/>
      <c r="M75" s="915"/>
      <c r="N75" s="915"/>
      <c r="O75" s="915"/>
      <c r="P75" s="915"/>
      <c r="Q75" s="809"/>
      <c r="R75" s="916"/>
      <c r="S75" s="803"/>
      <c r="T75" s="803"/>
      <c r="U75" s="803"/>
    </row>
    <row r="76" spans="1:21" ht="53.25" customHeight="1" x14ac:dyDescent="0.3">
      <c r="A76" s="918"/>
      <c r="B76" s="799"/>
      <c r="C76" s="799"/>
      <c r="D76" s="800"/>
      <c r="E76" s="800"/>
      <c r="F76" s="800"/>
      <c r="G76" s="800"/>
      <c r="H76" s="800"/>
      <c r="I76" s="800"/>
      <c r="J76" s="800"/>
      <c r="K76" s="800"/>
      <c r="L76" s="800"/>
      <c r="M76" s="800"/>
      <c r="N76" s="801"/>
      <c r="O76" s="801"/>
      <c r="P76" s="801"/>
      <c r="Q76" s="919"/>
      <c r="R76" s="916"/>
      <c r="S76" s="803"/>
      <c r="T76" s="803"/>
      <c r="U76" s="803"/>
    </row>
    <row r="77" spans="1:21" ht="78.75" customHeight="1" x14ac:dyDescent="0.3">
      <c r="A77" s="914" t="s">
        <v>687</v>
      </c>
      <c r="B77" s="799"/>
      <c r="C77" s="799"/>
      <c r="D77" s="800"/>
      <c r="E77" s="800"/>
      <c r="F77" s="800"/>
      <c r="G77" s="800"/>
      <c r="H77" s="800"/>
      <c r="I77" s="800"/>
      <c r="J77" s="800"/>
      <c r="K77" s="800"/>
      <c r="L77" s="800"/>
      <c r="M77" s="800"/>
      <c r="N77" s="801"/>
      <c r="O77" s="801"/>
      <c r="P77" s="801"/>
      <c r="Q77" s="815"/>
      <c r="R77" s="916"/>
      <c r="S77" s="803"/>
      <c r="T77" s="803"/>
      <c r="U77" s="803"/>
    </row>
    <row r="78" spans="1:21" ht="94.5" customHeight="1" x14ac:dyDescent="0.3">
      <c r="A78" s="917"/>
      <c r="B78" s="799"/>
      <c r="C78" s="799"/>
      <c r="D78" s="800"/>
      <c r="E78" s="800"/>
      <c r="F78" s="800"/>
      <c r="G78" s="800"/>
      <c r="H78" s="800"/>
      <c r="I78" s="800"/>
      <c r="J78" s="800"/>
      <c r="K78" s="800"/>
      <c r="L78" s="800"/>
      <c r="M78" s="800"/>
      <c r="N78" s="801"/>
      <c r="O78" s="801"/>
      <c r="P78" s="801"/>
      <c r="Q78" s="815"/>
      <c r="R78" s="916"/>
      <c r="S78" s="803"/>
      <c r="T78" s="803"/>
      <c r="U78" s="803"/>
    </row>
    <row r="79" spans="1:21" ht="86.25" customHeight="1" x14ac:dyDescent="0.3">
      <c r="A79" s="917"/>
      <c r="B79" s="799"/>
      <c r="C79" s="799"/>
      <c r="D79" s="800"/>
      <c r="E79" s="800"/>
      <c r="F79" s="800"/>
      <c r="G79" s="800"/>
      <c r="H79" s="800"/>
      <c r="I79" s="800"/>
      <c r="J79" s="800"/>
      <c r="K79" s="800"/>
      <c r="L79" s="800"/>
      <c r="M79" s="800"/>
      <c r="N79" s="801"/>
      <c r="O79" s="801"/>
      <c r="P79" s="801"/>
      <c r="Q79" s="815"/>
      <c r="R79" s="916"/>
      <c r="S79" s="803"/>
      <c r="T79" s="803"/>
      <c r="U79" s="803"/>
    </row>
    <row r="80" spans="1:21" ht="86.25" customHeight="1" x14ac:dyDescent="0.3">
      <c r="A80" s="917"/>
      <c r="B80" s="799"/>
      <c r="C80" s="799"/>
      <c r="D80" s="800"/>
      <c r="E80" s="800"/>
      <c r="F80" s="800"/>
      <c r="G80" s="800"/>
      <c r="H80" s="800"/>
      <c r="I80" s="800"/>
      <c r="J80" s="800"/>
      <c r="K80" s="800"/>
      <c r="L80" s="800"/>
      <c r="M80" s="800"/>
      <c r="N80" s="801"/>
      <c r="O80" s="801"/>
      <c r="P80" s="801"/>
      <c r="Q80" s="815"/>
      <c r="R80" s="916"/>
      <c r="S80" s="803"/>
      <c r="T80" s="803"/>
      <c r="U80" s="803"/>
    </row>
    <row r="81" spans="1:106" ht="115.5" customHeight="1" x14ac:dyDescent="0.3">
      <c r="A81" s="917"/>
      <c r="B81" s="799"/>
      <c r="C81" s="799"/>
      <c r="D81" s="800"/>
      <c r="E81" s="800"/>
      <c r="F81" s="800"/>
      <c r="G81" s="800"/>
      <c r="H81" s="800"/>
      <c r="I81" s="800"/>
      <c r="J81" s="800"/>
      <c r="K81" s="800"/>
      <c r="L81" s="800"/>
      <c r="M81" s="800"/>
      <c r="N81" s="801"/>
      <c r="O81" s="801"/>
      <c r="P81" s="801"/>
      <c r="Q81" s="919"/>
      <c r="R81" s="916"/>
      <c r="S81" s="803"/>
      <c r="T81" s="803"/>
      <c r="U81" s="803"/>
    </row>
    <row r="82" spans="1:106" ht="93.75" customHeight="1" x14ac:dyDescent="0.3">
      <c r="A82" s="917"/>
      <c r="B82" s="799"/>
      <c r="C82" s="812"/>
      <c r="D82" s="800"/>
      <c r="E82" s="800"/>
      <c r="F82" s="800"/>
      <c r="G82" s="800"/>
      <c r="H82" s="800"/>
      <c r="I82" s="800"/>
      <c r="J82" s="800"/>
      <c r="K82" s="800"/>
      <c r="L82" s="800"/>
      <c r="M82" s="800"/>
      <c r="N82" s="801"/>
      <c r="O82" s="801"/>
      <c r="P82" s="801"/>
      <c r="Q82" s="815"/>
      <c r="R82" s="916"/>
      <c r="S82" s="803"/>
      <c r="T82" s="803"/>
      <c r="U82" s="803"/>
    </row>
    <row r="83" spans="1:106" ht="99.75" customHeight="1" thickBot="1" x14ac:dyDescent="0.35">
      <c r="A83" s="917"/>
      <c r="B83" s="861"/>
      <c r="C83" s="861"/>
      <c r="D83" s="920"/>
      <c r="E83" s="920"/>
      <c r="F83" s="920"/>
      <c r="G83" s="920"/>
      <c r="H83" s="920"/>
      <c r="I83" s="920"/>
      <c r="J83" s="920"/>
      <c r="K83" s="920"/>
      <c r="L83" s="920"/>
      <c r="M83" s="920"/>
      <c r="N83" s="921"/>
      <c r="O83" s="921"/>
      <c r="P83" s="921"/>
      <c r="Q83" s="799"/>
      <c r="R83" s="916"/>
      <c r="S83" s="803"/>
      <c r="T83" s="803"/>
      <c r="U83" s="803"/>
    </row>
    <row r="84" spans="1:106" s="927" customFormat="1" ht="45.75" customHeight="1" thickBot="1" x14ac:dyDescent="0.25">
      <c r="A84" s="922" t="s">
        <v>688</v>
      </c>
      <c r="B84" s="923"/>
      <c r="C84" s="923"/>
      <c r="D84" s="923"/>
      <c r="E84" s="923"/>
      <c r="F84" s="923"/>
      <c r="G84" s="923"/>
      <c r="H84" s="923"/>
      <c r="I84" s="923"/>
      <c r="J84" s="923"/>
      <c r="K84" s="923"/>
      <c r="L84" s="923"/>
      <c r="M84" s="923"/>
      <c r="N84" s="923"/>
      <c r="O84" s="923"/>
      <c r="P84" s="924"/>
      <c r="Q84" s="925"/>
      <c r="R84" s="925"/>
      <c r="S84" s="926"/>
      <c r="T84" s="926"/>
      <c r="U84" s="926"/>
      <c r="V84" s="926"/>
      <c r="W84" s="926"/>
      <c r="X84" s="926"/>
      <c r="Y84" s="926"/>
      <c r="Z84" s="926"/>
      <c r="AA84" s="926"/>
      <c r="AB84" s="926"/>
      <c r="AC84" s="926"/>
      <c r="AD84" s="926"/>
      <c r="AE84" s="926"/>
      <c r="AF84" s="926"/>
      <c r="AG84" s="926"/>
      <c r="AH84" s="926"/>
      <c r="AI84" s="926"/>
      <c r="AJ84" s="926"/>
      <c r="AK84" s="926"/>
      <c r="AL84" s="926"/>
      <c r="AM84" s="926"/>
      <c r="AN84" s="926"/>
      <c r="AO84" s="926"/>
      <c r="AP84" s="926"/>
      <c r="AQ84" s="926"/>
      <c r="AR84" s="926"/>
      <c r="AS84" s="926"/>
      <c r="AT84" s="926"/>
      <c r="AU84" s="926"/>
      <c r="AV84" s="926"/>
      <c r="AW84" s="926"/>
      <c r="AX84" s="926"/>
      <c r="AY84" s="926"/>
      <c r="AZ84" s="926"/>
      <c r="BA84" s="926"/>
      <c r="BB84" s="926"/>
      <c r="BC84" s="926"/>
      <c r="BD84" s="926"/>
      <c r="BE84" s="926"/>
      <c r="BF84" s="926"/>
      <c r="BG84" s="926"/>
      <c r="BH84" s="926"/>
      <c r="BI84" s="926"/>
      <c r="BJ84" s="926"/>
      <c r="BK84" s="926"/>
      <c r="BL84" s="926"/>
      <c r="BM84" s="926"/>
      <c r="BN84" s="926"/>
      <c r="BO84" s="926"/>
      <c r="BP84" s="926"/>
      <c r="BQ84" s="926"/>
      <c r="BR84" s="926"/>
      <c r="BS84" s="926"/>
      <c r="BT84" s="926"/>
      <c r="BU84" s="926"/>
      <c r="BV84" s="926"/>
      <c r="BW84" s="926"/>
      <c r="BX84" s="926"/>
      <c r="BY84" s="926"/>
      <c r="BZ84" s="926"/>
      <c r="CA84" s="926"/>
      <c r="CB84" s="926"/>
      <c r="CC84" s="926"/>
      <c r="CD84" s="926"/>
      <c r="CE84" s="926"/>
      <c r="CF84" s="926"/>
      <c r="CG84" s="926"/>
      <c r="CH84" s="926"/>
      <c r="CI84" s="926"/>
      <c r="CJ84" s="926"/>
      <c r="CK84" s="926"/>
      <c r="CL84" s="926"/>
      <c r="CM84" s="926"/>
      <c r="CN84" s="926"/>
      <c r="CO84" s="926"/>
      <c r="CP84" s="926"/>
      <c r="CQ84" s="926"/>
      <c r="CR84" s="926"/>
      <c r="CS84" s="926"/>
      <c r="CT84" s="926"/>
      <c r="CU84" s="926"/>
      <c r="CV84" s="926"/>
      <c r="CW84" s="926"/>
      <c r="CX84" s="926"/>
      <c r="CY84" s="926"/>
      <c r="CZ84" s="926"/>
      <c r="DA84" s="926"/>
      <c r="DB84" s="926"/>
    </row>
    <row r="85" spans="1:106" ht="83.25" customHeight="1" x14ac:dyDescent="0.2">
      <c r="A85" s="928"/>
      <c r="B85" s="929"/>
      <c r="C85" s="929"/>
      <c r="D85" s="929"/>
      <c r="E85" s="929"/>
      <c r="F85" s="929"/>
      <c r="G85" s="929"/>
      <c r="H85" s="929"/>
      <c r="I85" s="929"/>
      <c r="J85" s="929"/>
      <c r="K85" s="929"/>
      <c r="L85" s="929"/>
      <c r="M85" s="929"/>
      <c r="N85" s="930"/>
      <c r="O85" s="930"/>
      <c r="P85" s="930"/>
      <c r="Q85" s="931"/>
      <c r="R85" s="931"/>
    </row>
    <row r="86" spans="1:106" s="932" customFormat="1" ht="37.5" customHeight="1" x14ac:dyDescent="0.35">
      <c r="B86" s="933" t="s">
        <v>689</v>
      </c>
      <c r="D86" s="934"/>
      <c r="E86" s="934"/>
      <c r="F86" s="934"/>
      <c r="G86" s="935" t="s">
        <v>690</v>
      </c>
      <c r="H86" s="934"/>
      <c r="I86" s="934"/>
      <c r="J86" s="934"/>
      <c r="K86" s="934"/>
      <c r="L86" s="934"/>
      <c r="M86" s="934"/>
      <c r="N86" s="936"/>
      <c r="O86" s="937"/>
      <c r="P86" s="938"/>
      <c r="Q86" s="936"/>
      <c r="R86" s="936"/>
    </row>
    <row r="87" spans="1:106" s="932" customFormat="1" ht="26.25" customHeight="1" x14ac:dyDescent="0.35">
      <c r="A87" s="939"/>
      <c r="B87" s="939"/>
      <c r="C87" s="940"/>
      <c r="D87" s="941"/>
      <c r="E87" s="941"/>
      <c r="F87" s="941"/>
      <c r="G87" s="941"/>
      <c r="H87" s="941"/>
      <c r="I87" s="941"/>
      <c r="J87" s="941"/>
      <c r="K87" s="941"/>
      <c r="L87" s="941"/>
      <c r="M87" s="941"/>
      <c r="N87" s="941"/>
      <c r="O87" s="941"/>
      <c r="P87" s="941"/>
      <c r="Q87" s="942"/>
      <c r="R87" s="942"/>
    </row>
    <row r="88" spans="1:106" ht="35.25" customHeight="1" x14ac:dyDescent="0.2">
      <c r="A88" s="943"/>
      <c r="B88" s="926"/>
      <c r="C88" s="926"/>
      <c r="D88" s="944"/>
      <c r="E88" s="944"/>
      <c r="F88" s="944"/>
      <c r="G88" s="944"/>
      <c r="H88" s="944"/>
      <c r="I88" s="944"/>
      <c r="J88" s="944"/>
      <c r="K88" s="944"/>
      <c r="L88" s="944"/>
      <c r="M88" s="944"/>
      <c r="N88" s="945"/>
      <c r="O88" s="945"/>
      <c r="P88" s="945"/>
      <c r="Q88" s="946"/>
      <c r="R88" s="947"/>
    </row>
    <row r="89" spans="1:106" ht="45.75" customHeight="1" x14ac:dyDescent="0.25">
      <c r="A89" s="948"/>
      <c r="B89" s="938" t="s">
        <v>691</v>
      </c>
      <c r="C89" s="926"/>
      <c r="D89" s="938" t="s">
        <v>692</v>
      </c>
      <c r="E89" s="944"/>
      <c r="F89" s="944"/>
      <c r="G89" s="944"/>
      <c r="H89" s="944"/>
      <c r="I89" s="944"/>
      <c r="J89" s="944"/>
      <c r="K89" s="944"/>
      <c r="L89" s="944"/>
      <c r="M89" s="944"/>
      <c r="N89" s="736"/>
      <c r="O89" s="945"/>
      <c r="P89" s="945"/>
      <c r="Q89" s="949"/>
      <c r="R89" s="947" t="s">
        <v>693</v>
      </c>
    </row>
    <row r="90" spans="1:106" ht="45.75" customHeight="1" x14ac:dyDescent="0.2">
      <c r="A90" s="943"/>
      <c r="B90" s="950"/>
      <c r="C90" s="926"/>
      <c r="D90" s="944"/>
      <c r="E90" s="944"/>
      <c r="F90" s="944"/>
      <c r="G90" s="944"/>
      <c r="H90" s="944"/>
      <c r="I90" s="944"/>
      <c r="J90" s="944"/>
      <c r="K90" s="944"/>
      <c r="L90" s="944"/>
      <c r="M90" s="944"/>
      <c r="N90" s="945"/>
      <c r="O90" s="945"/>
      <c r="P90" s="945"/>
      <c r="Q90" s="946"/>
      <c r="R90" s="947"/>
    </row>
    <row r="91" spans="1:106" ht="45.75" customHeight="1" x14ac:dyDescent="0.2">
      <c r="A91" s="943"/>
      <c r="Q91" s="946"/>
      <c r="R91" s="947"/>
    </row>
    <row r="92" spans="1:106" ht="45.75" customHeight="1" x14ac:dyDescent="0.2">
      <c r="A92" s="943"/>
      <c r="B92" s="926"/>
      <c r="C92" s="926"/>
      <c r="D92" s="944"/>
      <c r="E92" s="944"/>
      <c r="F92" s="944"/>
      <c r="G92" s="944"/>
      <c r="H92" s="944"/>
      <c r="I92" s="944"/>
      <c r="J92" s="944"/>
      <c r="K92" s="944"/>
      <c r="L92" s="944"/>
      <c r="M92" s="944"/>
      <c r="N92" s="945"/>
      <c r="O92" s="945"/>
      <c r="P92" s="945"/>
      <c r="Q92" s="946"/>
      <c r="R92" s="947"/>
    </row>
    <row r="93" spans="1:106" ht="45.75" customHeight="1" x14ac:dyDescent="0.2">
      <c r="A93" s="943"/>
      <c r="B93" s="926"/>
      <c r="C93" s="926"/>
      <c r="D93" s="944"/>
      <c r="E93" s="944"/>
      <c r="F93" s="944"/>
      <c r="G93" s="944"/>
      <c r="H93" s="944"/>
      <c r="I93" s="944"/>
      <c r="J93" s="944"/>
      <c r="K93" s="944"/>
      <c r="L93" s="944"/>
      <c r="M93" s="944"/>
      <c r="N93" s="945"/>
      <c r="O93" s="945"/>
      <c r="P93" s="945"/>
      <c r="Q93" s="946"/>
      <c r="R93" s="947"/>
    </row>
  </sheetData>
  <mergeCells count="58">
    <mergeCell ref="A72:U72"/>
    <mergeCell ref="A73:A76"/>
    <mergeCell ref="A77:A83"/>
    <mergeCell ref="A84:P84"/>
    <mergeCell ref="Q84:R84"/>
    <mergeCell ref="A87:B87"/>
    <mergeCell ref="D87:P87"/>
    <mergeCell ref="Q87:R87"/>
    <mergeCell ref="A46:U46"/>
    <mergeCell ref="A47:A52"/>
    <mergeCell ref="A54:A57"/>
    <mergeCell ref="A59:U59"/>
    <mergeCell ref="A60:A67"/>
    <mergeCell ref="A68:A71"/>
    <mergeCell ref="A18:U18"/>
    <mergeCell ref="A20:A29"/>
    <mergeCell ref="A30:A34"/>
    <mergeCell ref="A35:A38"/>
    <mergeCell ref="A39:A40"/>
    <mergeCell ref="A41:A43"/>
    <mergeCell ref="B41:U41"/>
    <mergeCell ref="R15:R17"/>
    <mergeCell ref="S15:S17"/>
    <mergeCell ref="T15:T17"/>
    <mergeCell ref="U15:U17"/>
    <mergeCell ref="E16:H16"/>
    <mergeCell ref="I16:L16"/>
    <mergeCell ref="M16:P16"/>
    <mergeCell ref="A13:C13"/>
    <mergeCell ref="D13:R13"/>
    <mergeCell ref="A14:C14"/>
    <mergeCell ref="D14:R14"/>
    <mergeCell ref="A15:A17"/>
    <mergeCell ref="B15:B17"/>
    <mergeCell ref="C15:C17"/>
    <mergeCell ref="D15:D17"/>
    <mergeCell ref="E15:P15"/>
    <mergeCell ref="Q15:Q17"/>
    <mergeCell ref="A10:C10"/>
    <mergeCell ref="D10:R10"/>
    <mergeCell ref="A11:C11"/>
    <mergeCell ref="D11:R11"/>
    <mergeCell ref="A12:C12"/>
    <mergeCell ref="D12:R12"/>
    <mergeCell ref="A5:C5"/>
    <mergeCell ref="O5:R5"/>
    <mergeCell ref="A6:R6"/>
    <mergeCell ref="A7:R7"/>
    <mergeCell ref="A8:R8"/>
    <mergeCell ref="A9:C9"/>
    <mergeCell ref="D9:R9"/>
    <mergeCell ref="A1:R1"/>
    <mergeCell ref="A2:R2"/>
    <mergeCell ref="A3:C3"/>
    <mergeCell ref="D3:O3"/>
    <mergeCell ref="P3:R3"/>
    <mergeCell ref="A4:B4"/>
    <mergeCell ref="C4:R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topLeftCell="B33" workbookViewId="0">
      <selection activeCell="C52" sqref="C52"/>
    </sheetView>
  </sheetViews>
  <sheetFormatPr baseColWidth="10" defaultRowHeight="15" x14ac:dyDescent="0.25"/>
  <cols>
    <col min="2" max="2" width="17.5703125" customWidth="1"/>
    <col min="3" max="3" width="20.7109375" customWidth="1"/>
    <col min="4" max="4" width="28.28515625" customWidth="1"/>
    <col min="5" max="5" width="28.42578125" customWidth="1"/>
    <col min="6" max="6" width="19.28515625" customWidth="1"/>
    <col min="7" max="7" width="22.7109375" customWidth="1"/>
  </cols>
  <sheetData>
    <row r="2" spans="2:10" ht="24" customHeight="1" x14ac:dyDescent="0.25">
      <c r="C2" s="403" t="s">
        <v>195</v>
      </c>
      <c r="D2" s="403"/>
      <c r="E2" s="403"/>
    </row>
    <row r="3" spans="2:10" ht="15.75" x14ac:dyDescent="0.25">
      <c r="C3" s="395" t="s">
        <v>181</v>
      </c>
      <c r="D3" s="395"/>
      <c r="E3" s="395"/>
    </row>
    <row r="4" spans="2:10" ht="20.25" x14ac:dyDescent="0.25">
      <c r="C4" s="143"/>
      <c r="D4" s="144" t="s">
        <v>178</v>
      </c>
      <c r="E4" s="143"/>
    </row>
    <row r="5" spans="2:10" x14ac:dyDescent="0.25">
      <c r="C5" s="143"/>
      <c r="D5" s="145"/>
      <c r="E5" s="143"/>
    </row>
    <row r="6" spans="2:10" ht="15.75" customHeight="1" thickBot="1" x14ac:dyDescent="0.3">
      <c r="C6" s="143"/>
      <c r="D6" s="146" t="s">
        <v>180</v>
      </c>
      <c r="E6" s="143"/>
    </row>
    <row r="7" spans="2:10" ht="15.75" customHeight="1" thickBot="1" x14ac:dyDescent="0.3">
      <c r="B7" s="386" t="s">
        <v>598</v>
      </c>
      <c r="C7" s="389" t="s">
        <v>183</v>
      </c>
      <c r="D7" s="390"/>
      <c r="E7" s="389" t="s">
        <v>184</v>
      </c>
      <c r="F7" s="402"/>
      <c r="G7" s="147"/>
    </row>
    <row r="8" spans="2:10" ht="15.75" thickTop="1" x14ac:dyDescent="0.25">
      <c r="B8" s="387"/>
      <c r="C8" s="138" t="s">
        <v>185</v>
      </c>
      <c r="D8" s="391" t="s">
        <v>187</v>
      </c>
      <c r="E8" s="391" t="s">
        <v>188</v>
      </c>
      <c r="F8" s="393" t="s">
        <v>189</v>
      </c>
      <c r="G8" s="404"/>
    </row>
    <row r="9" spans="2:10" ht="62.25" customHeight="1" thickBot="1" x14ac:dyDescent="0.3">
      <c r="B9" s="388"/>
      <c r="C9" s="139" t="s">
        <v>186</v>
      </c>
      <c r="D9" s="392"/>
      <c r="E9" s="392"/>
      <c r="F9" s="394"/>
      <c r="G9" s="404"/>
    </row>
    <row r="10" spans="2:10" ht="89.25" customHeight="1" thickBot="1" x14ac:dyDescent="0.3">
      <c r="B10" s="396" t="s">
        <v>196</v>
      </c>
      <c r="C10" s="398" t="s">
        <v>190</v>
      </c>
      <c r="D10" s="398" t="s">
        <v>191</v>
      </c>
      <c r="E10" s="141" t="s">
        <v>192</v>
      </c>
      <c r="F10" s="149" t="s">
        <v>164</v>
      </c>
      <c r="G10" s="140"/>
    </row>
    <row r="11" spans="2:10" ht="116.25" customHeight="1" thickBot="1" x14ac:dyDescent="0.3">
      <c r="B11" s="387"/>
      <c r="C11" s="399"/>
      <c r="D11" s="399"/>
      <c r="E11" s="141" t="s">
        <v>193</v>
      </c>
      <c r="F11" s="149" t="s">
        <v>174</v>
      </c>
      <c r="G11" s="140"/>
    </row>
    <row r="12" spans="2:10" ht="97.5" customHeight="1" thickBot="1" x14ac:dyDescent="0.3">
      <c r="B12" s="397"/>
      <c r="C12" s="400"/>
      <c r="D12" s="400"/>
      <c r="E12" s="148" t="s">
        <v>194</v>
      </c>
      <c r="F12" s="150" t="s">
        <v>199</v>
      </c>
      <c r="G12" s="140"/>
    </row>
    <row r="15" spans="2:10" ht="15.75" x14ac:dyDescent="0.25">
      <c r="D15" s="401" t="s">
        <v>318</v>
      </c>
      <c r="E15" s="401"/>
      <c r="F15" s="401"/>
      <c r="G15" s="401"/>
      <c r="H15" s="401"/>
      <c r="I15" s="401"/>
    </row>
    <row r="16" spans="2:10" ht="15.75" x14ac:dyDescent="0.25">
      <c r="D16" s="395" t="s">
        <v>181</v>
      </c>
      <c r="E16" s="395"/>
      <c r="F16" s="395"/>
      <c r="I16" s="137"/>
      <c r="J16" s="137"/>
    </row>
    <row r="17" spans="2:11" ht="20.25" x14ac:dyDescent="0.25">
      <c r="D17" s="143"/>
      <c r="E17" s="144" t="s">
        <v>178</v>
      </c>
      <c r="F17" s="143"/>
    </row>
    <row r="18" spans="2:11" x14ac:dyDescent="0.25">
      <c r="D18" s="143"/>
      <c r="E18" s="145"/>
      <c r="F18" s="143"/>
    </row>
    <row r="19" spans="2:11" x14ac:dyDescent="0.25">
      <c r="D19" s="143"/>
      <c r="E19" s="146" t="s">
        <v>180</v>
      </c>
      <c r="F19" s="143"/>
    </row>
    <row r="20" spans="2:11" ht="15.75" thickBot="1" x14ac:dyDescent="0.3">
      <c r="B20" s="136"/>
    </row>
    <row r="21" spans="2:11" ht="22.5" x14ac:dyDescent="0.25">
      <c r="B21" s="127" t="s">
        <v>152</v>
      </c>
      <c r="C21" s="372" t="s">
        <v>154</v>
      </c>
      <c r="D21" s="129" t="s">
        <v>155</v>
      </c>
      <c r="E21" s="129" t="s">
        <v>158</v>
      </c>
      <c r="F21" s="375"/>
      <c r="G21" s="376"/>
      <c r="H21" s="376"/>
      <c r="I21" s="376"/>
      <c r="J21" s="377"/>
      <c r="K21" s="129" t="s">
        <v>160</v>
      </c>
    </row>
    <row r="22" spans="2:11" ht="15.75" thickBot="1" x14ac:dyDescent="0.3">
      <c r="B22" s="128" t="s">
        <v>153</v>
      </c>
      <c r="C22" s="373"/>
      <c r="D22" s="120" t="s">
        <v>156</v>
      </c>
      <c r="E22" s="120">
        <v>2020</v>
      </c>
      <c r="F22" s="378" t="s">
        <v>159</v>
      </c>
      <c r="G22" s="379"/>
      <c r="H22" s="379"/>
      <c r="I22" s="379"/>
      <c r="J22" s="380"/>
      <c r="K22" s="120" t="s">
        <v>161</v>
      </c>
    </row>
    <row r="23" spans="2:11" ht="23.25" thickBot="1" x14ac:dyDescent="0.3">
      <c r="B23" s="119"/>
      <c r="C23" s="374"/>
      <c r="D23" s="130" t="s">
        <v>157</v>
      </c>
      <c r="E23" s="121"/>
      <c r="F23" s="122">
        <v>2016</v>
      </c>
      <c r="G23" s="122">
        <v>2017</v>
      </c>
      <c r="H23" s="122">
        <v>2018</v>
      </c>
      <c r="I23" s="122">
        <v>2019</v>
      </c>
      <c r="J23" s="122">
        <v>2020</v>
      </c>
      <c r="K23" s="130" t="s">
        <v>162</v>
      </c>
    </row>
    <row r="24" spans="2:11" ht="23.25" thickBot="1" x14ac:dyDescent="0.3">
      <c r="B24" s="381" t="s">
        <v>163</v>
      </c>
      <c r="C24" s="381" t="s">
        <v>164</v>
      </c>
      <c r="D24" s="151" t="s">
        <v>165</v>
      </c>
      <c r="E24" s="152">
        <v>1</v>
      </c>
      <c r="F24" s="153" t="s">
        <v>166</v>
      </c>
      <c r="G24" s="153" t="s">
        <v>166</v>
      </c>
      <c r="H24" s="153" t="s">
        <v>166</v>
      </c>
      <c r="I24" s="153" t="s">
        <v>166</v>
      </c>
      <c r="J24" s="153" t="s">
        <v>166</v>
      </c>
      <c r="K24" s="154" t="s">
        <v>167</v>
      </c>
    </row>
    <row r="25" spans="2:11" ht="34.5" thickBot="1" x14ac:dyDescent="0.3">
      <c r="B25" s="382"/>
      <c r="C25" s="382"/>
      <c r="D25" s="123" t="s">
        <v>169</v>
      </c>
      <c r="E25" s="124" t="s">
        <v>172</v>
      </c>
      <c r="F25" s="125" t="s">
        <v>166</v>
      </c>
      <c r="G25" s="125" t="s">
        <v>166</v>
      </c>
      <c r="H25" s="125" t="s">
        <v>166</v>
      </c>
      <c r="I25" s="125" t="s">
        <v>166</v>
      </c>
      <c r="J25" s="125" t="s">
        <v>166</v>
      </c>
      <c r="K25" s="155" t="s">
        <v>168</v>
      </c>
    </row>
    <row r="26" spans="2:11" ht="23.25" thickBot="1" x14ac:dyDescent="0.3">
      <c r="B26" s="382"/>
      <c r="C26" s="382"/>
      <c r="D26" s="123" t="s">
        <v>170</v>
      </c>
      <c r="E26" s="130">
        <v>10</v>
      </c>
      <c r="F26" s="125" t="s">
        <v>166</v>
      </c>
      <c r="G26" s="125" t="s">
        <v>166</v>
      </c>
      <c r="H26" s="125" t="s">
        <v>166</v>
      </c>
      <c r="I26" s="125" t="s">
        <v>166</v>
      </c>
      <c r="J26" s="125" t="s">
        <v>166</v>
      </c>
      <c r="K26" s="156"/>
    </row>
    <row r="27" spans="2:11" ht="23.25" thickBot="1" x14ac:dyDescent="0.3">
      <c r="B27" s="382"/>
      <c r="C27" s="382"/>
      <c r="D27" s="123" t="s">
        <v>171</v>
      </c>
      <c r="E27" s="130" t="s">
        <v>172</v>
      </c>
      <c r="F27" s="125" t="s">
        <v>166</v>
      </c>
      <c r="G27" s="125" t="s">
        <v>166</v>
      </c>
      <c r="H27" s="125" t="s">
        <v>166</v>
      </c>
      <c r="I27" s="125" t="s">
        <v>166</v>
      </c>
      <c r="J27" s="125" t="s">
        <v>166</v>
      </c>
      <c r="K27" s="156"/>
    </row>
    <row r="28" spans="2:11" ht="23.25" thickBot="1" x14ac:dyDescent="0.3">
      <c r="B28" s="382"/>
      <c r="C28" s="383"/>
      <c r="D28" s="123" t="s">
        <v>173</v>
      </c>
      <c r="E28" s="124">
        <v>1</v>
      </c>
      <c r="F28" s="125" t="s">
        <v>166</v>
      </c>
      <c r="G28" s="125" t="s">
        <v>166</v>
      </c>
      <c r="H28" s="125" t="s">
        <v>166</v>
      </c>
      <c r="I28" s="125" t="s">
        <v>166</v>
      </c>
      <c r="J28" s="125" t="s">
        <v>166</v>
      </c>
      <c r="K28" s="157"/>
    </row>
    <row r="29" spans="2:11" ht="22.5" x14ac:dyDescent="0.25">
      <c r="B29" s="382"/>
      <c r="C29" s="381" t="s">
        <v>174</v>
      </c>
      <c r="D29" s="384" t="s">
        <v>175</v>
      </c>
      <c r="E29" s="372">
        <v>1</v>
      </c>
      <c r="F29" s="370" t="s">
        <v>166</v>
      </c>
      <c r="G29" s="370" t="s">
        <v>166</v>
      </c>
      <c r="H29" s="370" t="s">
        <v>166</v>
      </c>
      <c r="I29" s="370" t="s">
        <v>166</v>
      </c>
      <c r="J29" s="370" t="s">
        <v>166</v>
      </c>
      <c r="K29" s="155" t="s">
        <v>167</v>
      </c>
    </row>
    <row r="30" spans="2:11" ht="34.5" thickBot="1" x14ac:dyDescent="0.3">
      <c r="B30" s="382"/>
      <c r="C30" s="382"/>
      <c r="D30" s="385"/>
      <c r="E30" s="374"/>
      <c r="F30" s="371"/>
      <c r="G30" s="371"/>
      <c r="H30" s="371"/>
      <c r="I30" s="371"/>
      <c r="J30" s="371"/>
      <c r="K30" s="155" t="s">
        <v>168</v>
      </c>
    </row>
    <row r="31" spans="2:11" ht="23.25" thickBot="1" x14ac:dyDescent="0.3">
      <c r="B31" s="382"/>
      <c r="C31" s="383"/>
      <c r="D31" s="126" t="s">
        <v>177</v>
      </c>
      <c r="E31" s="130">
        <v>5</v>
      </c>
      <c r="F31" s="125" t="s">
        <v>166</v>
      </c>
      <c r="G31" s="125" t="s">
        <v>166</v>
      </c>
      <c r="H31" s="125" t="s">
        <v>166</v>
      </c>
      <c r="I31" s="125" t="s">
        <v>166</v>
      </c>
      <c r="J31" s="125" t="s">
        <v>166</v>
      </c>
      <c r="K31" s="158"/>
    </row>
    <row r="32" spans="2:11" ht="22.5" x14ac:dyDescent="0.25">
      <c r="B32" s="382"/>
      <c r="C32" s="381" t="s">
        <v>197</v>
      </c>
      <c r="D32" s="381" t="s">
        <v>198</v>
      </c>
      <c r="E32" s="372">
        <v>10</v>
      </c>
      <c r="F32" s="370" t="s">
        <v>166</v>
      </c>
      <c r="G32" s="370" t="s">
        <v>166</v>
      </c>
      <c r="H32" s="370" t="s">
        <v>166</v>
      </c>
      <c r="I32" s="370" t="s">
        <v>166</v>
      </c>
      <c r="J32" s="370" t="s">
        <v>166</v>
      </c>
      <c r="K32" s="155" t="s">
        <v>167</v>
      </c>
    </row>
    <row r="33" spans="2:11" ht="15.75" thickBot="1" x14ac:dyDescent="0.3">
      <c r="B33" s="382"/>
      <c r="C33" s="382"/>
      <c r="D33" s="383"/>
      <c r="E33" s="374"/>
      <c r="F33" s="371"/>
      <c r="G33" s="371"/>
      <c r="H33" s="371"/>
      <c r="I33" s="371"/>
      <c r="J33" s="371"/>
      <c r="K33" s="155"/>
    </row>
    <row r="34" spans="2:11" ht="45.75" thickBot="1" x14ac:dyDescent="0.3">
      <c r="B34" s="383"/>
      <c r="C34" s="383"/>
      <c r="D34" s="123" t="s">
        <v>597</v>
      </c>
      <c r="E34" s="130">
        <v>10</v>
      </c>
      <c r="F34" s="125" t="s">
        <v>166</v>
      </c>
      <c r="G34" s="125" t="s">
        <v>166</v>
      </c>
      <c r="H34" s="125" t="s">
        <v>166</v>
      </c>
      <c r="I34" s="125" t="s">
        <v>166</v>
      </c>
      <c r="J34" s="125" t="s">
        <v>166</v>
      </c>
      <c r="K34" s="158" t="s">
        <v>168</v>
      </c>
    </row>
  </sheetData>
  <mergeCells count="35">
    <mergeCell ref="C3:E3"/>
    <mergeCell ref="D10:D12"/>
    <mergeCell ref="E7:F7"/>
    <mergeCell ref="C2:E2"/>
    <mergeCell ref="G8:G9"/>
    <mergeCell ref="D16:F16"/>
    <mergeCell ref="B10:B12"/>
    <mergeCell ref="I32:I33"/>
    <mergeCell ref="H32:H33"/>
    <mergeCell ref="G32:G33"/>
    <mergeCell ref="F32:F33"/>
    <mergeCell ref="E32:E33"/>
    <mergeCell ref="C10:C12"/>
    <mergeCell ref="B24:B34"/>
    <mergeCell ref="D15:I15"/>
    <mergeCell ref="B7:B9"/>
    <mergeCell ref="C7:D7"/>
    <mergeCell ref="D8:D9"/>
    <mergeCell ref="E8:E9"/>
    <mergeCell ref="F8:F9"/>
    <mergeCell ref="J32:J33"/>
    <mergeCell ref="H29:H30"/>
    <mergeCell ref="I29:I30"/>
    <mergeCell ref="J29:J30"/>
    <mergeCell ref="C21:C23"/>
    <mergeCell ref="F21:J21"/>
    <mergeCell ref="F22:J22"/>
    <mergeCell ref="C24:C28"/>
    <mergeCell ref="C29:C31"/>
    <mergeCell ref="D29:D30"/>
    <mergeCell ref="E29:E30"/>
    <mergeCell ref="F29:F30"/>
    <mergeCell ref="G29:G30"/>
    <mergeCell ref="D32:D33"/>
    <mergeCell ref="C32:C3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9"/>
  <sheetViews>
    <sheetView topLeftCell="B1" workbookViewId="0">
      <selection activeCell="B5" sqref="B5:B7"/>
    </sheetView>
  </sheetViews>
  <sheetFormatPr baseColWidth="10" defaultRowHeight="15" x14ac:dyDescent="0.25"/>
  <cols>
    <col min="3" max="3" width="20.42578125" customWidth="1"/>
    <col min="4" max="4" width="25.7109375" customWidth="1"/>
    <col min="5" max="5" width="31.7109375" customWidth="1"/>
    <col min="7" max="7" width="18.28515625" customWidth="1"/>
    <col min="8" max="8" width="27" customWidth="1"/>
  </cols>
  <sheetData>
    <row r="1" spans="2:10" ht="15.75" x14ac:dyDescent="0.25">
      <c r="C1" s="403" t="s">
        <v>195</v>
      </c>
      <c r="D1" s="403"/>
      <c r="E1" s="403"/>
      <c r="F1" s="403"/>
      <c r="G1" s="403"/>
      <c r="H1" s="403"/>
    </row>
    <row r="2" spans="2:10" ht="18.75" x14ac:dyDescent="0.3">
      <c r="C2" s="188"/>
      <c r="D2" s="217"/>
      <c r="E2" s="217"/>
      <c r="F2" s="218"/>
      <c r="G2" s="218"/>
      <c r="H2" s="188"/>
    </row>
    <row r="3" spans="2:10" ht="18.75" x14ac:dyDescent="0.3">
      <c r="C3" s="195" t="s">
        <v>178</v>
      </c>
      <c r="D3" s="197"/>
      <c r="E3" s="197"/>
      <c r="F3" s="196"/>
      <c r="G3" s="196"/>
    </row>
    <row r="4" spans="2:10" ht="19.5" thickBot="1" x14ac:dyDescent="0.35">
      <c r="C4" s="198" t="s">
        <v>302</v>
      </c>
      <c r="D4" s="198"/>
      <c r="E4" s="198"/>
      <c r="F4" s="196"/>
      <c r="G4" s="196"/>
    </row>
    <row r="5" spans="2:10" ht="15.75" thickBot="1" x14ac:dyDescent="0.3">
      <c r="B5" s="450" t="s">
        <v>182</v>
      </c>
      <c r="C5" s="451" t="s">
        <v>183</v>
      </c>
      <c r="D5" s="452"/>
      <c r="E5" s="452"/>
      <c r="F5" s="453"/>
      <c r="G5" s="451" t="s">
        <v>184</v>
      </c>
      <c r="H5" s="452"/>
      <c r="I5" s="452"/>
      <c r="J5" s="453"/>
    </row>
    <row r="6" spans="2:10" ht="15.75" thickTop="1" x14ac:dyDescent="0.25">
      <c r="B6" s="405"/>
      <c r="C6" s="406" t="s">
        <v>185</v>
      </c>
      <c r="D6" s="407"/>
      <c r="E6" s="406" t="s">
        <v>187</v>
      </c>
      <c r="F6" s="407"/>
      <c r="G6" s="406" t="s">
        <v>188</v>
      </c>
      <c r="H6" s="407"/>
      <c r="I6" s="406" t="s">
        <v>189</v>
      </c>
      <c r="J6" s="407"/>
    </row>
    <row r="7" spans="2:10" ht="15.75" thickBot="1" x14ac:dyDescent="0.3">
      <c r="B7" s="405"/>
      <c r="C7" s="408" t="s">
        <v>186</v>
      </c>
      <c r="D7" s="409"/>
      <c r="E7" s="408"/>
      <c r="F7" s="409"/>
      <c r="G7" s="408"/>
      <c r="H7" s="409"/>
      <c r="I7" s="408"/>
      <c r="J7" s="409"/>
    </row>
    <row r="8" spans="2:10" ht="59.25" customHeight="1" thickBot="1" x14ac:dyDescent="0.3">
      <c r="B8" s="486" t="s">
        <v>269</v>
      </c>
      <c r="C8" s="489" t="s">
        <v>270</v>
      </c>
      <c r="D8" s="490"/>
      <c r="E8" s="495" t="s">
        <v>303</v>
      </c>
      <c r="F8" s="496"/>
      <c r="G8" s="489" t="s">
        <v>271</v>
      </c>
      <c r="H8" s="490"/>
      <c r="I8" s="501" t="s">
        <v>272</v>
      </c>
      <c r="J8" s="502"/>
    </row>
    <row r="9" spans="2:10" ht="60" customHeight="1" thickBot="1" x14ac:dyDescent="0.3">
      <c r="B9" s="487"/>
      <c r="C9" s="491"/>
      <c r="D9" s="492"/>
      <c r="E9" s="497"/>
      <c r="F9" s="498"/>
      <c r="G9" s="422"/>
      <c r="H9" s="423"/>
      <c r="I9" s="454" t="s">
        <v>273</v>
      </c>
      <c r="J9" s="455"/>
    </row>
    <row r="10" spans="2:10" ht="49.5" customHeight="1" thickBot="1" x14ac:dyDescent="0.3">
      <c r="B10" s="487"/>
      <c r="C10" s="491"/>
      <c r="D10" s="492"/>
      <c r="E10" s="497"/>
      <c r="F10" s="498"/>
      <c r="G10" s="418" t="s">
        <v>274</v>
      </c>
      <c r="H10" s="419"/>
      <c r="I10" s="454" t="s">
        <v>275</v>
      </c>
      <c r="J10" s="455"/>
    </row>
    <row r="11" spans="2:10" ht="64.5" customHeight="1" thickBot="1" x14ac:dyDescent="0.3">
      <c r="B11" s="487"/>
      <c r="C11" s="491"/>
      <c r="D11" s="492"/>
      <c r="E11" s="497"/>
      <c r="F11" s="498"/>
      <c r="G11" s="418" t="s">
        <v>276</v>
      </c>
      <c r="H11" s="419"/>
      <c r="I11" s="454" t="s">
        <v>277</v>
      </c>
      <c r="J11" s="455"/>
    </row>
    <row r="12" spans="2:10" ht="38.25" customHeight="1" thickBot="1" x14ac:dyDescent="0.3">
      <c r="B12" s="487"/>
      <c r="C12" s="491"/>
      <c r="D12" s="492"/>
      <c r="E12" s="497"/>
      <c r="F12" s="498"/>
      <c r="G12" s="418" t="s">
        <v>278</v>
      </c>
      <c r="H12" s="419"/>
      <c r="I12" s="454" t="s">
        <v>279</v>
      </c>
      <c r="J12" s="455"/>
    </row>
    <row r="13" spans="2:10" ht="32.25" customHeight="1" x14ac:dyDescent="0.25">
      <c r="B13" s="487"/>
      <c r="C13" s="491"/>
      <c r="D13" s="492"/>
      <c r="E13" s="497"/>
      <c r="F13" s="498"/>
      <c r="G13" s="468" t="s">
        <v>280</v>
      </c>
      <c r="H13" s="469"/>
      <c r="I13" s="474" t="s">
        <v>281</v>
      </c>
      <c r="J13" s="475"/>
    </row>
    <row r="14" spans="2:10" ht="0.75" hidden="1" customHeight="1" x14ac:dyDescent="0.25">
      <c r="B14" s="487"/>
      <c r="C14" s="491"/>
      <c r="D14" s="492"/>
      <c r="E14" s="497"/>
      <c r="F14" s="498"/>
      <c r="G14" s="470"/>
      <c r="H14" s="471"/>
      <c r="I14" s="476"/>
      <c r="J14" s="477"/>
    </row>
    <row r="15" spans="2:10" hidden="1" x14ac:dyDescent="0.25">
      <c r="B15" s="487"/>
      <c r="C15" s="491"/>
      <c r="D15" s="492"/>
      <c r="E15" s="497"/>
      <c r="F15" s="498"/>
      <c r="G15" s="470"/>
      <c r="H15" s="471"/>
      <c r="I15" s="476"/>
      <c r="J15" s="477"/>
    </row>
    <row r="16" spans="2:10" ht="10.5" customHeight="1" x14ac:dyDescent="0.25">
      <c r="B16" s="487"/>
      <c r="C16" s="491"/>
      <c r="D16" s="492"/>
      <c r="E16" s="497"/>
      <c r="F16" s="498"/>
      <c r="G16" s="470"/>
      <c r="H16" s="471"/>
      <c r="I16" s="476"/>
      <c r="J16" s="477"/>
    </row>
    <row r="17" spans="2:11" hidden="1" x14ac:dyDescent="0.25">
      <c r="B17" s="487"/>
      <c r="C17" s="491"/>
      <c r="D17" s="492"/>
      <c r="E17" s="497"/>
      <c r="F17" s="498"/>
      <c r="G17" s="470"/>
      <c r="H17" s="471"/>
      <c r="I17" s="476"/>
      <c r="J17" s="477"/>
    </row>
    <row r="18" spans="2:11" x14ac:dyDescent="0.25">
      <c r="B18" s="487"/>
      <c r="C18" s="491"/>
      <c r="D18" s="492"/>
      <c r="E18" s="497"/>
      <c r="F18" s="498"/>
      <c r="G18" s="470"/>
      <c r="H18" s="471"/>
      <c r="I18" s="476"/>
      <c r="J18" s="477"/>
    </row>
    <row r="19" spans="2:11" ht="10.5" customHeight="1" x14ac:dyDescent="0.25">
      <c r="B19" s="487"/>
      <c r="C19" s="491"/>
      <c r="D19" s="492"/>
      <c r="E19" s="497"/>
      <c r="F19" s="498"/>
      <c r="G19" s="470"/>
      <c r="H19" s="471"/>
      <c r="I19" s="476"/>
      <c r="J19" s="477"/>
    </row>
    <row r="20" spans="2:11" hidden="1" x14ac:dyDescent="0.25">
      <c r="B20" s="487"/>
      <c r="C20" s="491"/>
      <c r="D20" s="492"/>
      <c r="E20" s="497"/>
      <c r="F20" s="498"/>
      <c r="G20" s="470"/>
      <c r="H20" s="471"/>
      <c r="I20" s="476"/>
      <c r="J20" s="477"/>
    </row>
    <row r="21" spans="2:11" hidden="1" x14ac:dyDescent="0.25">
      <c r="B21" s="487"/>
      <c r="C21" s="491"/>
      <c r="D21" s="492"/>
      <c r="E21" s="497"/>
      <c r="F21" s="498"/>
      <c r="G21" s="470"/>
      <c r="H21" s="471"/>
      <c r="I21" s="476"/>
      <c r="J21" s="477"/>
    </row>
    <row r="22" spans="2:11" hidden="1" x14ac:dyDescent="0.25">
      <c r="B22" s="487"/>
      <c r="C22" s="491"/>
      <c r="D22" s="492"/>
      <c r="E22" s="497"/>
      <c r="F22" s="498"/>
      <c r="G22" s="470"/>
      <c r="H22" s="471"/>
      <c r="I22" s="476"/>
      <c r="J22" s="477"/>
    </row>
    <row r="23" spans="2:11" ht="15.75" thickBot="1" x14ac:dyDescent="0.3">
      <c r="B23" s="488"/>
      <c r="C23" s="493"/>
      <c r="D23" s="494"/>
      <c r="E23" s="499"/>
      <c r="F23" s="500"/>
      <c r="G23" s="472"/>
      <c r="H23" s="473"/>
      <c r="I23" s="478"/>
      <c r="J23" s="479"/>
    </row>
    <row r="24" spans="2:11" ht="15.75" x14ac:dyDescent="0.25">
      <c r="D24" s="199"/>
      <c r="E24" s="199"/>
      <c r="F24" s="199"/>
    </row>
    <row r="25" spans="2:11" ht="29.25" customHeight="1" x14ac:dyDescent="0.25">
      <c r="C25" s="401" t="s">
        <v>318</v>
      </c>
      <c r="D25" s="401"/>
      <c r="E25" s="401"/>
      <c r="F25" s="401"/>
      <c r="G25" s="401"/>
      <c r="H25" s="401"/>
    </row>
    <row r="26" spans="2:11" ht="18" customHeight="1" thickBot="1" x14ac:dyDescent="0.3">
      <c r="C26" s="214"/>
      <c r="D26" s="214"/>
      <c r="E26" s="214"/>
      <c r="F26" s="214"/>
      <c r="G26" s="214"/>
      <c r="H26" s="188"/>
    </row>
    <row r="27" spans="2:11" ht="22.5" x14ac:dyDescent="0.25">
      <c r="B27" s="200" t="s">
        <v>152</v>
      </c>
      <c r="C27" s="465" t="s">
        <v>154</v>
      </c>
      <c r="D27" s="465" t="s">
        <v>217</v>
      </c>
      <c r="E27" s="465" t="s">
        <v>218</v>
      </c>
      <c r="F27" s="480" t="s">
        <v>159</v>
      </c>
      <c r="G27" s="481"/>
      <c r="H27" s="481"/>
      <c r="I27" s="481"/>
      <c r="J27" s="482"/>
      <c r="K27" s="203" t="s">
        <v>160</v>
      </c>
    </row>
    <row r="28" spans="2:11" ht="23.25" thickBot="1" x14ac:dyDescent="0.3">
      <c r="B28" s="201" t="s">
        <v>153</v>
      </c>
      <c r="C28" s="466"/>
      <c r="D28" s="466"/>
      <c r="E28" s="466"/>
      <c r="F28" s="483"/>
      <c r="G28" s="484"/>
      <c r="H28" s="484"/>
      <c r="I28" s="484"/>
      <c r="J28" s="485"/>
      <c r="K28" s="204" t="s">
        <v>161</v>
      </c>
    </row>
    <row r="29" spans="2:11" ht="24" thickTop="1" thickBot="1" x14ac:dyDescent="0.3">
      <c r="B29" s="202"/>
      <c r="C29" s="467"/>
      <c r="D29" s="467"/>
      <c r="E29" s="467"/>
      <c r="F29" s="205">
        <v>2016</v>
      </c>
      <c r="G29" s="205">
        <v>2017</v>
      </c>
      <c r="H29" s="205">
        <v>2018</v>
      </c>
      <c r="I29" s="205">
        <v>2019</v>
      </c>
      <c r="J29" s="205">
        <v>2020</v>
      </c>
      <c r="K29" s="205" t="s">
        <v>162</v>
      </c>
    </row>
    <row r="30" spans="2:11" x14ac:dyDescent="0.25">
      <c r="B30" s="456" t="s">
        <v>304</v>
      </c>
      <c r="C30" s="459" t="s">
        <v>305</v>
      </c>
      <c r="D30" s="459" t="s">
        <v>306</v>
      </c>
      <c r="E30" s="462">
        <v>10</v>
      </c>
      <c r="F30" s="465" t="s">
        <v>166</v>
      </c>
      <c r="G30" s="465" t="s">
        <v>166</v>
      </c>
      <c r="H30" s="465" t="s">
        <v>166</v>
      </c>
      <c r="I30" s="465" t="s">
        <v>166</v>
      </c>
      <c r="J30" s="465" t="s">
        <v>166</v>
      </c>
      <c r="K30" s="206" t="s">
        <v>176</v>
      </c>
    </row>
    <row r="31" spans="2:11" ht="33.75" x14ac:dyDescent="0.25">
      <c r="B31" s="457"/>
      <c r="C31" s="460"/>
      <c r="D31" s="460"/>
      <c r="E31" s="463"/>
      <c r="F31" s="466"/>
      <c r="G31" s="466"/>
      <c r="H31" s="466"/>
      <c r="I31" s="466"/>
      <c r="J31" s="466"/>
      <c r="K31" s="206" t="s">
        <v>307</v>
      </c>
    </row>
    <row r="32" spans="2:11" ht="15.75" thickBot="1" x14ac:dyDescent="0.3">
      <c r="B32" s="457"/>
      <c r="C32" s="461"/>
      <c r="D32" s="461"/>
      <c r="E32" s="464"/>
      <c r="F32" s="467"/>
      <c r="G32" s="467"/>
      <c r="H32" s="467"/>
      <c r="I32" s="467"/>
      <c r="J32" s="467"/>
      <c r="K32" s="207"/>
    </row>
    <row r="33" spans="2:11" x14ac:dyDescent="0.25">
      <c r="B33" s="457"/>
      <c r="C33" s="459" t="s">
        <v>308</v>
      </c>
      <c r="D33" s="459" t="s">
        <v>309</v>
      </c>
      <c r="E33" s="503">
        <v>1</v>
      </c>
      <c r="F33" s="465" t="s">
        <v>166</v>
      </c>
      <c r="G33" s="465" t="s">
        <v>166</v>
      </c>
      <c r="H33" s="465" t="s">
        <v>166</v>
      </c>
      <c r="I33" s="465" t="s">
        <v>166</v>
      </c>
      <c r="J33" s="465" t="s">
        <v>166</v>
      </c>
      <c r="K33" s="206" t="s">
        <v>176</v>
      </c>
    </row>
    <row r="34" spans="2:11" ht="33.75" x14ac:dyDescent="0.25">
      <c r="B34" s="457"/>
      <c r="C34" s="460"/>
      <c r="D34" s="460"/>
      <c r="E34" s="504"/>
      <c r="F34" s="466"/>
      <c r="G34" s="466"/>
      <c r="H34" s="466"/>
      <c r="I34" s="466"/>
      <c r="J34" s="466"/>
      <c r="K34" s="206" t="s">
        <v>307</v>
      </c>
    </row>
    <row r="35" spans="2:11" ht="15.75" thickBot="1" x14ac:dyDescent="0.3">
      <c r="B35" s="457"/>
      <c r="C35" s="461"/>
      <c r="D35" s="461"/>
      <c r="E35" s="505"/>
      <c r="F35" s="467"/>
      <c r="G35" s="467"/>
      <c r="H35" s="467"/>
      <c r="I35" s="467"/>
      <c r="J35" s="467"/>
      <c r="K35" s="207"/>
    </row>
    <row r="36" spans="2:11" x14ac:dyDescent="0.25">
      <c r="B36" s="457"/>
      <c r="C36" s="459" t="s">
        <v>310</v>
      </c>
      <c r="D36" s="459" t="s">
        <v>311</v>
      </c>
      <c r="E36" s="462">
        <v>10</v>
      </c>
      <c r="F36" s="465" t="s">
        <v>166</v>
      </c>
      <c r="G36" s="465" t="s">
        <v>166</v>
      </c>
      <c r="H36" s="465" t="s">
        <v>166</v>
      </c>
      <c r="I36" s="465" t="s">
        <v>166</v>
      </c>
      <c r="J36" s="465" t="s">
        <v>166</v>
      </c>
      <c r="K36" s="206" t="s">
        <v>176</v>
      </c>
    </row>
    <row r="37" spans="2:11" ht="33.75" x14ac:dyDescent="0.25">
      <c r="B37" s="457"/>
      <c r="C37" s="460"/>
      <c r="D37" s="460"/>
      <c r="E37" s="463"/>
      <c r="F37" s="466"/>
      <c r="G37" s="466"/>
      <c r="H37" s="466"/>
      <c r="I37" s="466"/>
      <c r="J37" s="466"/>
      <c r="K37" s="206" t="s">
        <v>307</v>
      </c>
    </row>
    <row r="38" spans="2:11" ht="15.75" thickBot="1" x14ac:dyDescent="0.3">
      <c r="B38" s="457"/>
      <c r="C38" s="461"/>
      <c r="D38" s="461"/>
      <c r="E38" s="464"/>
      <c r="F38" s="467"/>
      <c r="G38" s="467"/>
      <c r="H38" s="467"/>
      <c r="I38" s="467"/>
      <c r="J38" s="467"/>
      <c r="K38" s="207"/>
    </row>
    <row r="39" spans="2:11" ht="15.75" thickBot="1" x14ac:dyDescent="0.3">
      <c r="B39" s="457"/>
      <c r="C39" s="208" t="s">
        <v>277</v>
      </c>
      <c r="D39" s="208" t="s">
        <v>312</v>
      </c>
      <c r="E39" s="209">
        <v>1</v>
      </c>
      <c r="F39" s="205" t="s">
        <v>166</v>
      </c>
      <c r="G39" s="205" t="s">
        <v>166</v>
      </c>
      <c r="H39" s="205"/>
      <c r="I39" s="207"/>
      <c r="J39" s="207"/>
      <c r="K39" s="207" t="s">
        <v>176</v>
      </c>
    </row>
    <row r="40" spans="2:11" x14ac:dyDescent="0.25">
      <c r="B40" s="457"/>
      <c r="C40" s="459" t="s">
        <v>313</v>
      </c>
      <c r="D40" s="459" t="s">
        <v>314</v>
      </c>
      <c r="E40" s="462">
        <v>8</v>
      </c>
      <c r="F40" s="465" t="s">
        <v>166</v>
      </c>
      <c r="G40" s="465" t="s">
        <v>166</v>
      </c>
      <c r="H40" s="465"/>
      <c r="I40" s="462"/>
      <c r="J40" s="462"/>
      <c r="K40" s="206" t="s">
        <v>176</v>
      </c>
    </row>
    <row r="41" spans="2:11" ht="23.25" thickBot="1" x14ac:dyDescent="0.3">
      <c r="B41" s="457"/>
      <c r="C41" s="461"/>
      <c r="D41" s="461"/>
      <c r="E41" s="464"/>
      <c r="F41" s="467"/>
      <c r="G41" s="467"/>
      <c r="H41" s="467"/>
      <c r="I41" s="464"/>
      <c r="J41" s="464"/>
      <c r="K41" s="207" t="s">
        <v>167</v>
      </c>
    </row>
    <row r="42" spans="2:11" ht="22.5" x14ac:dyDescent="0.25">
      <c r="B42" s="457"/>
      <c r="C42" s="510" t="s">
        <v>281</v>
      </c>
      <c r="D42" s="513" t="s">
        <v>315</v>
      </c>
      <c r="E42" s="516">
        <v>3</v>
      </c>
      <c r="F42" s="506" t="s">
        <v>166</v>
      </c>
      <c r="G42" s="506"/>
      <c r="H42" s="506" t="s">
        <v>166</v>
      </c>
      <c r="I42" s="506"/>
      <c r="J42" s="506" t="s">
        <v>316</v>
      </c>
      <c r="K42" s="215" t="s">
        <v>167</v>
      </c>
    </row>
    <row r="43" spans="2:11" ht="22.5" x14ac:dyDescent="0.25">
      <c r="B43" s="457"/>
      <c r="C43" s="511"/>
      <c r="D43" s="514"/>
      <c r="E43" s="517"/>
      <c r="F43" s="507"/>
      <c r="G43" s="507"/>
      <c r="H43" s="507"/>
      <c r="I43" s="507"/>
      <c r="J43" s="507"/>
      <c r="K43" s="215" t="s">
        <v>317</v>
      </c>
    </row>
    <row r="44" spans="2:11" ht="15.75" thickBot="1" x14ac:dyDescent="0.3">
      <c r="B44" s="458"/>
      <c r="C44" s="512"/>
      <c r="D44" s="515"/>
      <c r="E44" s="518"/>
      <c r="F44" s="508"/>
      <c r="G44" s="508"/>
      <c r="H44" s="508"/>
      <c r="I44" s="508"/>
      <c r="J44" s="508"/>
      <c r="K44" s="216"/>
    </row>
    <row r="45" spans="2:11" ht="15.75" x14ac:dyDescent="0.25">
      <c r="D45" s="199"/>
      <c r="E45" s="199"/>
      <c r="F45" s="199"/>
    </row>
    <row r="46" spans="2:11" ht="15.75" x14ac:dyDescent="0.25">
      <c r="D46" s="199"/>
      <c r="E46" s="199"/>
      <c r="F46" s="199"/>
    </row>
    <row r="47" spans="2:11" ht="15.75" x14ac:dyDescent="0.25">
      <c r="D47" s="199"/>
    </row>
    <row r="48" spans="2:11" ht="20.25" x14ac:dyDescent="0.25">
      <c r="D48" s="199"/>
      <c r="E48" s="440" t="s">
        <v>178</v>
      </c>
      <c r="F48" s="440"/>
      <c r="G48" s="143"/>
    </row>
    <row r="49" spans="3:8" ht="15.75" x14ac:dyDescent="0.25">
      <c r="D49" s="199"/>
      <c r="E49" s="441" t="s">
        <v>179</v>
      </c>
      <c r="F49" s="441"/>
      <c r="G49" s="143"/>
    </row>
    <row r="50" spans="3:8" ht="16.5" thickBot="1" x14ac:dyDescent="0.3">
      <c r="D50" s="188"/>
      <c r="E50" s="439" t="s">
        <v>237</v>
      </c>
      <c r="F50" s="439"/>
      <c r="G50" s="439"/>
    </row>
    <row r="51" spans="3:8" ht="15.75" thickBot="1" x14ac:dyDescent="0.3"/>
    <row r="52" spans="3:8" ht="25.5" customHeight="1" thickBot="1" x14ac:dyDescent="0.3">
      <c r="C52" s="450" t="s">
        <v>598</v>
      </c>
      <c r="D52" s="451" t="s">
        <v>183</v>
      </c>
      <c r="E52" s="452"/>
      <c r="F52" s="453"/>
      <c r="G52" s="451" t="s">
        <v>184</v>
      </c>
      <c r="H52" s="453"/>
    </row>
    <row r="53" spans="3:8" ht="20.25" customHeight="1" thickTop="1" x14ac:dyDescent="0.25">
      <c r="C53" s="405"/>
      <c r="D53" s="138" t="s">
        <v>185</v>
      </c>
      <c r="E53" s="391" t="s">
        <v>187</v>
      </c>
      <c r="F53" s="406" t="s">
        <v>188</v>
      </c>
      <c r="G53" s="407"/>
      <c r="H53" s="391" t="s">
        <v>189</v>
      </c>
    </row>
    <row r="54" spans="3:8" x14ac:dyDescent="0.25">
      <c r="C54" s="405"/>
      <c r="D54" s="138"/>
      <c r="E54" s="405"/>
      <c r="F54" s="408"/>
      <c r="G54" s="409"/>
      <c r="H54" s="405"/>
    </row>
    <row r="55" spans="3:8" ht="15.75" thickBot="1" x14ac:dyDescent="0.3">
      <c r="C55" s="392"/>
      <c r="D55" s="139" t="s">
        <v>186</v>
      </c>
      <c r="E55" s="392"/>
      <c r="F55" s="410"/>
      <c r="G55" s="411"/>
      <c r="H55" s="392"/>
    </row>
    <row r="56" spans="3:8" ht="125.25" customHeight="1" thickBot="1" x14ac:dyDescent="0.3">
      <c r="C56" s="412" t="s">
        <v>200</v>
      </c>
      <c r="D56" s="415" t="s">
        <v>201</v>
      </c>
      <c r="E56" s="424" t="s">
        <v>215</v>
      </c>
      <c r="F56" s="418" t="s">
        <v>202</v>
      </c>
      <c r="G56" s="419"/>
      <c r="H56" s="159" t="s">
        <v>203</v>
      </c>
    </row>
    <row r="57" spans="3:8" ht="84.75" customHeight="1" thickBot="1" x14ac:dyDescent="0.3">
      <c r="C57" s="413"/>
      <c r="D57" s="416"/>
      <c r="E57" s="425"/>
      <c r="F57" s="442" t="s">
        <v>280</v>
      </c>
      <c r="G57" s="443"/>
      <c r="H57" s="159"/>
    </row>
    <row r="58" spans="3:8" ht="87.75" customHeight="1" thickBot="1" x14ac:dyDescent="0.3">
      <c r="C58" s="413"/>
      <c r="D58" s="416"/>
      <c r="E58" s="425"/>
      <c r="F58" s="418" t="s">
        <v>204</v>
      </c>
      <c r="G58" s="419"/>
      <c r="H58" s="159" t="s">
        <v>205</v>
      </c>
    </row>
    <row r="59" spans="3:8" ht="48" customHeight="1" thickBot="1" x14ac:dyDescent="0.3">
      <c r="C59" s="413"/>
      <c r="D59" s="416"/>
      <c r="E59" s="425"/>
      <c r="F59" s="420" t="s">
        <v>206</v>
      </c>
      <c r="G59" s="421"/>
      <c r="H59" s="159" t="s">
        <v>216</v>
      </c>
    </row>
    <row r="60" spans="3:8" ht="64.5" customHeight="1" thickBot="1" x14ac:dyDescent="0.3">
      <c r="C60" s="413"/>
      <c r="D60" s="416"/>
      <c r="E60" s="425"/>
      <c r="F60" s="422"/>
      <c r="G60" s="423"/>
      <c r="H60" s="159" t="s">
        <v>207</v>
      </c>
    </row>
    <row r="61" spans="3:8" ht="60.75" customHeight="1" thickBot="1" x14ac:dyDescent="0.3">
      <c r="C61" s="413"/>
      <c r="D61" s="416"/>
      <c r="E61" s="425"/>
      <c r="F61" s="418" t="s">
        <v>208</v>
      </c>
      <c r="G61" s="419"/>
      <c r="H61" s="159" t="s">
        <v>209</v>
      </c>
    </row>
    <row r="62" spans="3:8" ht="114" customHeight="1" thickBot="1" x14ac:dyDescent="0.3">
      <c r="C62" s="413"/>
      <c r="D62" s="416"/>
      <c r="E62" s="425"/>
      <c r="F62" s="418" t="s">
        <v>210</v>
      </c>
      <c r="G62" s="419"/>
      <c r="H62" s="159" t="s">
        <v>211</v>
      </c>
    </row>
    <row r="63" spans="3:8" ht="24.75" customHeight="1" thickBot="1" x14ac:dyDescent="0.3">
      <c r="C63" s="413"/>
      <c r="D63" s="416"/>
      <c r="E63" s="425"/>
      <c r="F63" s="420" t="s">
        <v>212</v>
      </c>
      <c r="G63" s="421"/>
      <c r="H63" s="159" t="s">
        <v>213</v>
      </c>
    </row>
    <row r="64" spans="3:8" ht="108" customHeight="1" thickBot="1" x14ac:dyDescent="0.3">
      <c r="C64" s="414"/>
      <c r="D64" s="417"/>
      <c r="E64" s="426"/>
      <c r="F64" s="422"/>
      <c r="G64" s="423"/>
      <c r="H64" s="159" t="s">
        <v>214</v>
      </c>
    </row>
    <row r="66" spans="2:11" ht="40.5" customHeight="1" x14ac:dyDescent="0.25">
      <c r="D66" s="509" t="s">
        <v>318</v>
      </c>
      <c r="E66" s="509"/>
      <c r="F66" s="509"/>
      <c r="G66" s="509"/>
      <c r="H66" s="509"/>
    </row>
    <row r="67" spans="2:11" ht="15.75" thickBot="1" x14ac:dyDescent="0.3"/>
    <row r="68" spans="2:11" x14ac:dyDescent="0.25">
      <c r="B68" s="162" t="s">
        <v>152</v>
      </c>
      <c r="C68" s="435" t="s">
        <v>154</v>
      </c>
      <c r="D68" s="435" t="s">
        <v>217</v>
      </c>
      <c r="E68" s="435" t="s">
        <v>218</v>
      </c>
      <c r="F68" s="444" t="s">
        <v>159</v>
      </c>
      <c r="G68" s="445"/>
      <c r="H68" s="445"/>
      <c r="I68" s="445"/>
      <c r="J68" s="446"/>
      <c r="K68" s="165" t="s">
        <v>160</v>
      </c>
    </row>
    <row r="69" spans="2:11" ht="15.75" thickBot="1" x14ac:dyDescent="0.3">
      <c r="B69" s="163" t="s">
        <v>153</v>
      </c>
      <c r="C69" s="438"/>
      <c r="D69" s="438"/>
      <c r="E69" s="438"/>
      <c r="F69" s="447"/>
      <c r="G69" s="448"/>
      <c r="H69" s="448"/>
      <c r="I69" s="448"/>
      <c r="J69" s="449"/>
      <c r="K69" s="166" t="s">
        <v>161</v>
      </c>
    </row>
    <row r="70" spans="2:11" ht="24.75" thickTop="1" thickBot="1" x14ac:dyDescent="0.3">
      <c r="B70" s="164"/>
      <c r="C70" s="436"/>
      <c r="D70" s="436"/>
      <c r="E70" s="436"/>
      <c r="F70" s="168">
        <v>2016</v>
      </c>
      <c r="G70" s="168">
        <v>2017</v>
      </c>
      <c r="H70" s="168">
        <v>2018</v>
      </c>
      <c r="I70" s="168">
        <v>2019</v>
      </c>
      <c r="J70" s="168">
        <v>2020</v>
      </c>
      <c r="K70" s="167" t="s">
        <v>162</v>
      </c>
    </row>
    <row r="71" spans="2:11" ht="34.5" thickBot="1" x14ac:dyDescent="0.3">
      <c r="B71" s="427" t="s">
        <v>219</v>
      </c>
      <c r="C71" s="170" t="s">
        <v>203</v>
      </c>
      <c r="D71" s="170" t="s">
        <v>220</v>
      </c>
      <c r="E71" s="171"/>
      <c r="F71" s="167"/>
      <c r="G71" s="167"/>
      <c r="H71" s="167"/>
      <c r="I71" s="167"/>
      <c r="J71" s="167"/>
      <c r="K71" s="171"/>
    </row>
    <row r="72" spans="2:11" ht="18" customHeight="1" x14ac:dyDescent="0.25">
      <c r="B72" s="428"/>
      <c r="C72" s="430" t="s">
        <v>221</v>
      </c>
      <c r="D72" s="430" t="s">
        <v>238</v>
      </c>
      <c r="E72" s="433">
        <v>10</v>
      </c>
      <c r="F72" s="435" t="s">
        <v>166</v>
      </c>
      <c r="G72" s="435" t="s">
        <v>166</v>
      </c>
      <c r="H72" s="435" t="s">
        <v>166</v>
      </c>
      <c r="I72" s="435" t="s">
        <v>166</v>
      </c>
      <c r="J72" s="435" t="s">
        <v>166</v>
      </c>
      <c r="K72" s="172"/>
    </row>
    <row r="73" spans="2:11" ht="15.75" thickBot="1" x14ac:dyDescent="0.3">
      <c r="B73" s="428"/>
      <c r="C73" s="431"/>
      <c r="D73" s="432"/>
      <c r="E73" s="434"/>
      <c r="F73" s="436"/>
      <c r="G73" s="436"/>
      <c r="H73" s="436"/>
      <c r="I73" s="436"/>
      <c r="J73" s="436"/>
      <c r="K73" s="172" t="s">
        <v>176</v>
      </c>
    </row>
    <row r="74" spans="2:11" ht="34.5" thickBot="1" x14ac:dyDescent="0.3">
      <c r="B74" s="428"/>
      <c r="C74" s="432"/>
      <c r="D74" s="170" t="s">
        <v>223</v>
      </c>
      <c r="E74" s="171">
        <v>5</v>
      </c>
      <c r="F74" s="167" t="s">
        <v>166</v>
      </c>
      <c r="G74" s="167" t="s">
        <v>166</v>
      </c>
      <c r="H74" s="167" t="s">
        <v>166</v>
      </c>
      <c r="I74" s="167" t="s">
        <v>166</v>
      </c>
      <c r="J74" s="167" t="s">
        <v>166</v>
      </c>
      <c r="K74" s="171" t="s">
        <v>222</v>
      </c>
    </row>
    <row r="75" spans="2:11" x14ac:dyDescent="0.25">
      <c r="B75" s="428"/>
      <c r="C75" s="430" t="s">
        <v>224</v>
      </c>
      <c r="D75" s="430" t="s">
        <v>225</v>
      </c>
      <c r="E75" s="435">
        <v>5</v>
      </c>
      <c r="F75" s="435" t="s">
        <v>166</v>
      </c>
      <c r="G75" s="435" t="s">
        <v>166</v>
      </c>
      <c r="H75" s="435" t="s">
        <v>166</v>
      </c>
      <c r="I75" s="435" t="s">
        <v>166</v>
      </c>
      <c r="J75" s="435" t="s">
        <v>166</v>
      </c>
      <c r="K75" s="433" t="s">
        <v>226</v>
      </c>
    </row>
    <row r="76" spans="2:11" ht="15.75" thickBot="1" x14ac:dyDescent="0.3">
      <c r="B76" s="428"/>
      <c r="C76" s="431"/>
      <c r="D76" s="432"/>
      <c r="E76" s="436"/>
      <c r="F76" s="436"/>
      <c r="G76" s="436"/>
      <c r="H76" s="436"/>
      <c r="I76" s="436"/>
      <c r="J76" s="436"/>
      <c r="K76" s="437"/>
    </row>
    <row r="77" spans="2:11" ht="18" customHeight="1" x14ac:dyDescent="0.25">
      <c r="B77" s="428"/>
      <c r="C77" s="431"/>
      <c r="D77" s="430" t="s">
        <v>227</v>
      </c>
      <c r="E77" s="433">
        <v>10</v>
      </c>
      <c r="F77" s="435" t="s">
        <v>166</v>
      </c>
      <c r="G77" s="435" t="s">
        <v>166</v>
      </c>
      <c r="H77" s="435" t="s">
        <v>166</v>
      </c>
      <c r="I77" s="435" t="s">
        <v>166</v>
      </c>
      <c r="J77" s="435" t="s">
        <v>166</v>
      </c>
      <c r="K77" s="437"/>
    </row>
    <row r="78" spans="2:11" ht="15.75" thickBot="1" x14ac:dyDescent="0.3">
      <c r="B78" s="428"/>
      <c r="C78" s="431"/>
      <c r="D78" s="432"/>
      <c r="E78" s="434"/>
      <c r="F78" s="436"/>
      <c r="G78" s="436"/>
      <c r="H78" s="436"/>
      <c r="I78" s="436"/>
      <c r="J78" s="436"/>
      <c r="K78" s="437"/>
    </row>
    <row r="79" spans="2:11" ht="34.5" thickBot="1" x14ac:dyDescent="0.3">
      <c r="B79" s="428"/>
      <c r="C79" s="431"/>
      <c r="D79" s="170" t="s">
        <v>228</v>
      </c>
      <c r="E79" s="171">
        <v>5</v>
      </c>
      <c r="F79" s="167"/>
      <c r="G79" s="167" t="s">
        <v>166</v>
      </c>
      <c r="H79" s="167" t="s">
        <v>166</v>
      </c>
      <c r="I79" s="167" t="s">
        <v>166</v>
      </c>
      <c r="J79" s="167" t="s">
        <v>166</v>
      </c>
      <c r="K79" s="437"/>
    </row>
    <row r="80" spans="2:11" ht="18" customHeight="1" x14ac:dyDescent="0.25">
      <c r="B80" s="428"/>
      <c r="C80" s="431"/>
      <c r="D80" s="430" t="s">
        <v>229</v>
      </c>
      <c r="E80" s="433">
        <v>5</v>
      </c>
      <c r="F80" s="435"/>
      <c r="G80" s="435" t="s">
        <v>166</v>
      </c>
      <c r="H80" s="435" t="s">
        <v>166</v>
      </c>
      <c r="I80" s="435" t="s">
        <v>166</v>
      </c>
      <c r="J80" s="435" t="s">
        <v>166</v>
      </c>
      <c r="K80" s="437"/>
    </row>
    <row r="81" spans="2:11" ht="15.75" thickBot="1" x14ac:dyDescent="0.3">
      <c r="B81" s="428"/>
      <c r="C81" s="432"/>
      <c r="D81" s="432"/>
      <c r="E81" s="434"/>
      <c r="F81" s="436"/>
      <c r="G81" s="436"/>
      <c r="H81" s="436"/>
      <c r="I81" s="436"/>
      <c r="J81" s="436"/>
      <c r="K81" s="434"/>
    </row>
    <row r="82" spans="2:11" ht="51.75" customHeight="1" x14ac:dyDescent="0.25">
      <c r="B82" s="428"/>
      <c r="C82" s="430" t="s">
        <v>230</v>
      </c>
      <c r="D82" s="430" t="s">
        <v>231</v>
      </c>
      <c r="E82" s="433">
        <v>10</v>
      </c>
      <c r="F82" s="435" t="s">
        <v>166</v>
      </c>
      <c r="G82" s="435" t="s">
        <v>166</v>
      </c>
      <c r="H82" s="435" t="s">
        <v>166</v>
      </c>
      <c r="I82" s="435" t="s">
        <v>166</v>
      </c>
      <c r="J82" s="435" t="s">
        <v>166</v>
      </c>
      <c r="K82" s="172" t="s">
        <v>232</v>
      </c>
    </row>
    <row r="83" spans="2:11" ht="15.75" thickBot="1" x14ac:dyDescent="0.3">
      <c r="B83" s="428"/>
      <c r="C83" s="432"/>
      <c r="D83" s="432"/>
      <c r="E83" s="434"/>
      <c r="F83" s="436"/>
      <c r="G83" s="436"/>
      <c r="H83" s="436"/>
      <c r="I83" s="436"/>
      <c r="J83" s="436"/>
      <c r="K83" s="171" t="s">
        <v>233</v>
      </c>
    </row>
    <row r="84" spans="2:11" x14ac:dyDescent="0.25">
      <c r="B84" s="428"/>
      <c r="C84" s="430" t="s">
        <v>209</v>
      </c>
      <c r="D84" s="430" t="s">
        <v>234</v>
      </c>
      <c r="E84" s="433">
        <v>5</v>
      </c>
      <c r="F84" s="435" t="s">
        <v>166</v>
      </c>
      <c r="G84" s="435" t="s">
        <v>166</v>
      </c>
      <c r="H84" s="435" t="s">
        <v>166</v>
      </c>
      <c r="I84" s="435" t="s">
        <v>166</v>
      </c>
      <c r="J84" s="435" t="s">
        <v>166</v>
      </c>
      <c r="K84" s="172" t="s">
        <v>232</v>
      </c>
    </row>
    <row r="85" spans="2:11" x14ac:dyDescent="0.25">
      <c r="B85" s="428"/>
      <c r="C85" s="431"/>
      <c r="D85" s="431"/>
      <c r="E85" s="437"/>
      <c r="F85" s="438"/>
      <c r="G85" s="438"/>
      <c r="H85" s="438"/>
      <c r="I85" s="438"/>
      <c r="J85" s="438"/>
      <c r="K85" s="172" t="s">
        <v>233</v>
      </c>
    </row>
    <row r="86" spans="2:11" ht="15.75" thickBot="1" x14ac:dyDescent="0.3">
      <c r="B86" s="428"/>
      <c r="C86" s="432"/>
      <c r="D86" s="432"/>
      <c r="E86" s="434"/>
      <c r="F86" s="436"/>
      <c r="G86" s="436"/>
      <c r="H86" s="436"/>
      <c r="I86" s="436"/>
      <c r="J86" s="436"/>
      <c r="K86" s="171" t="s">
        <v>176</v>
      </c>
    </row>
    <row r="87" spans="2:11" x14ac:dyDescent="0.25">
      <c r="B87" s="428"/>
      <c r="C87" s="430" t="s">
        <v>213</v>
      </c>
      <c r="D87" s="430" t="s">
        <v>235</v>
      </c>
      <c r="E87" s="433">
        <v>8</v>
      </c>
      <c r="F87" s="435" t="s">
        <v>166</v>
      </c>
      <c r="G87" s="435" t="s">
        <v>166</v>
      </c>
      <c r="H87" s="435" t="s">
        <v>166</v>
      </c>
      <c r="I87" s="435" t="s">
        <v>166</v>
      </c>
      <c r="J87" s="435" t="s">
        <v>166</v>
      </c>
      <c r="K87" s="172" t="s">
        <v>232</v>
      </c>
    </row>
    <row r="88" spans="2:11" x14ac:dyDescent="0.25">
      <c r="B88" s="428"/>
      <c r="C88" s="431"/>
      <c r="D88" s="431"/>
      <c r="E88" s="437"/>
      <c r="F88" s="438"/>
      <c r="G88" s="438"/>
      <c r="H88" s="438"/>
      <c r="I88" s="438"/>
      <c r="J88" s="438"/>
      <c r="K88" s="172" t="s">
        <v>233</v>
      </c>
    </row>
    <row r="89" spans="2:11" ht="15.75" thickBot="1" x14ac:dyDescent="0.3">
      <c r="B89" s="429"/>
      <c r="C89" s="432"/>
      <c r="D89" s="432"/>
      <c r="E89" s="434"/>
      <c r="F89" s="436"/>
      <c r="G89" s="436"/>
      <c r="H89" s="436"/>
      <c r="I89" s="436"/>
      <c r="J89" s="436"/>
      <c r="K89" s="171" t="s">
        <v>236</v>
      </c>
    </row>
  </sheetData>
  <mergeCells count="149">
    <mergeCell ref="I42:I44"/>
    <mergeCell ref="J42:J44"/>
    <mergeCell ref="D66:H66"/>
    <mergeCell ref="C25:H25"/>
    <mergeCell ref="C1:H1"/>
    <mergeCell ref="C42:C44"/>
    <mergeCell ref="D42:D44"/>
    <mergeCell ref="E42:E44"/>
    <mergeCell ref="F42:F44"/>
    <mergeCell ref="G42:G44"/>
    <mergeCell ref="H42:H44"/>
    <mergeCell ref="I36:I38"/>
    <mergeCell ref="J36:J38"/>
    <mergeCell ref="C40:C41"/>
    <mergeCell ref="D40:D41"/>
    <mergeCell ref="E40:E41"/>
    <mergeCell ref="F40:F41"/>
    <mergeCell ref="G40:G41"/>
    <mergeCell ref="H40:H41"/>
    <mergeCell ref="I40:I41"/>
    <mergeCell ref="J40:J41"/>
    <mergeCell ref="C36:C38"/>
    <mergeCell ref="D36:D38"/>
    <mergeCell ref="E36:E38"/>
    <mergeCell ref="F36:F38"/>
    <mergeCell ref="G36:G38"/>
    <mergeCell ref="H36:H38"/>
    <mergeCell ref="J30:J32"/>
    <mergeCell ref="C33:C35"/>
    <mergeCell ref="D33:D35"/>
    <mergeCell ref="E33:E35"/>
    <mergeCell ref="F33:F35"/>
    <mergeCell ref="G33:G35"/>
    <mergeCell ref="H33:H35"/>
    <mergeCell ref="I33:I35"/>
    <mergeCell ref="J33:J35"/>
    <mergeCell ref="B30:B44"/>
    <mergeCell ref="C30:C32"/>
    <mergeCell ref="D30:D32"/>
    <mergeCell ref="E30:E32"/>
    <mergeCell ref="F30:F32"/>
    <mergeCell ref="G30:G32"/>
    <mergeCell ref="H30:H32"/>
    <mergeCell ref="I30:I32"/>
    <mergeCell ref="G12:H12"/>
    <mergeCell ref="I12:J12"/>
    <mergeCell ref="G13:H23"/>
    <mergeCell ref="I13:J23"/>
    <mergeCell ref="C27:C29"/>
    <mergeCell ref="D27:D29"/>
    <mergeCell ref="E27:E29"/>
    <mergeCell ref="F27:J28"/>
    <mergeCell ref="B8:B23"/>
    <mergeCell ref="C8:D23"/>
    <mergeCell ref="E8:F23"/>
    <mergeCell ref="G8:H9"/>
    <mergeCell ref="I8:J8"/>
    <mergeCell ref="I9:J9"/>
    <mergeCell ref="G10:H10"/>
    <mergeCell ref="I10:J10"/>
    <mergeCell ref="G11:H11"/>
    <mergeCell ref="I11:J11"/>
    <mergeCell ref="B5:B7"/>
    <mergeCell ref="C5:F5"/>
    <mergeCell ref="G5:J5"/>
    <mergeCell ref="C6:D6"/>
    <mergeCell ref="E6:F7"/>
    <mergeCell ref="G6:H7"/>
    <mergeCell ref="I6:J7"/>
    <mergeCell ref="C7:D7"/>
    <mergeCell ref="C82:C83"/>
    <mergeCell ref="D82:D83"/>
    <mergeCell ref="G82:G83"/>
    <mergeCell ref="C68:C70"/>
    <mergeCell ref="D68:D70"/>
    <mergeCell ref="E68:E70"/>
    <mergeCell ref="F68:J69"/>
    <mergeCell ref="C52:C55"/>
    <mergeCell ref="D52:F52"/>
    <mergeCell ref="G52:H52"/>
    <mergeCell ref="C87:C89"/>
    <mergeCell ref="D87:D89"/>
    <mergeCell ref="E87:E89"/>
    <mergeCell ref="F87:F89"/>
    <mergeCell ref="G87:G89"/>
    <mergeCell ref="C84:C86"/>
    <mergeCell ref="D84:D86"/>
    <mergeCell ref="E84:E86"/>
    <mergeCell ref="F84:F86"/>
    <mergeCell ref="G84:G86"/>
    <mergeCell ref="I82:I83"/>
    <mergeCell ref="J82:J83"/>
    <mergeCell ref="H84:H86"/>
    <mergeCell ref="I84:I86"/>
    <mergeCell ref="J84:J86"/>
    <mergeCell ref="E50:G50"/>
    <mergeCell ref="E48:F48"/>
    <mergeCell ref="E49:F49"/>
    <mergeCell ref="F57:G57"/>
    <mergeCell ref="K75:K81"/>
    <mergeCell ref="D77:D78"/>
    <mergeCell ref="E77:E78"/>
    <mergeCell ref="F77:F78"/>
    <mergeCell ref="G77:G78"/>
    <mergeCell ref="H77:H78"/>
    <mergeCell ref="I77:I78"/>
    <mergeCell ref="J77:J78"/>
    <mergeCell ref="D80:D81"/>
    <mergeCell ref="E80:E81"/>
    <mergeCell ref="F80:F81"/>
    <mergeCell ref="G80:G81"/>
    <mergeCell ref="H80:H81"/>
    <mergeCell ref="I80:I81"/>
    <mergeCell ref="B71:B89"/>
    <mergeCell ref="C72:C74"/>
    <mergeCell ref="D72:D73"/>
    <mergeCell ref="E72:E73"/>
    <mergeCell ref="F72:F73"/>
    <mergeCell ref="G72:G73"/>
    <mergeCell ref="H72:H73"/>
    <mergeCell ref="I72:I73"/>
    <mergeCell ref="J72:J73"/>
    <mergeCell ref="C75:C81"/>
    <mergeCell ref="D75:D76"/>
    <mergeCell ref="E75:E76"/>
    <mergeCell ref="F75:F76"/>
    <mergeCell ref="G75:G76"/>
    <mergeCell ref="H75:H76"/>
    <mergeCell ref="I75:I76"/>
    <mergeCell ref="J80:J81"/>
    <mergeCell ref="J75:J76"/>
    <mergeCell ref="E82:E83"/>
    <mergeCell ref="F82:F83"/>
    <mergeCell ref="H82:H83"/>
    <mergeCell ref="I87:I89"/>
    <mergeCell ref="J87:J89"/>
    <mergeCell ref="H87:H89"/>
    <mergeCell ref="E53:E55"/>
    <mergeCell ref="F53:G55"/>
    <mergeCell ref="H53:H55"/>
    <mergeCell ref="C56:C64"/>
    <mergeCell ref="D56:D64"/>
    <mergeCell ref="F56:G56"/>
    <mergeCell ref="F58:G58"/>
    <mergeCell ref="F59:G60"/>
    <mergeCell ref="F61:G61"/>
    <mergeCell ref="F62:G62"/>
    <mergeCell ref="F63:G64"/>
    <mergeCell ref="E56:E6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zoomScale="80" zoomScaleNormal="80" workbookViewId="0">
      <selection activeCell="F8" sqref="F8:F9"/>
    </sheetView>
  </sheetViews>
  <sheetFormatPr baseColWidth="10" defaultRowHeight="15" x14ac:dyDescent="0.25"/>
  <cols>
    <col min="2" max="2" width="14.28515625" customWidth="1"/>
    <col min="3" max="3" width="16.7109375" customWidth="1"/>
    <col min="4" max="4" width="15.140625" customWidth="1"/>
    <col min="5" max="5" width="43.5703125" customWidth="1"/>
    <col min="6" max="6" width="32.7109375" customWidth="1"/>
    <col min="11" max="11" width="20.140625" customWidth="1"/>
  </cols>
  <sheetData>
    <row r="1" spans="2:6" ht="34.5" customHeight="1" x14ac:dyDescent="0.3">
      <c r="D1" s="531" t="s">
        <v>195</v>
      </c>
      <c r="E1" s="531"/>
      <c r="F1" s="531"/>
    </row>
    <row r="3" spans="2:6" ht="20.25" x14ac:dyDescent="0.25">
      <c r="C3" s="440" t="s">
        <v>178</v>
      </c>
      <c r="D3" s="440"/>
      <c r="E3" s="440"/>
    </row>
    <row r="4" spans="2:6" ht="21.75" thickBot="1" x14ac:dyDescent="0.4">
      <c r="C4" s="536" t="s">
        <v>267</v>
      </c>
      <c r="D4" s="536"/>
      <c r="E4" s="536"/>
    </row>
    <row r="6" spans="2:6" ht="15.75" thickBot="1" x14ac:dyDescent="0.3"/>
    <row r="7" spans="2:6" ht="25.5" customHeight="1" thickBot="1" x14ac:dyDescent="0.3">
      <c r="B7" s="450" t="s">
        <v>182</v>
      </c>
      <c r="C7" s="451" t="s">
        <v>183</v>
      </c>
      <c r="D7" s="453"/>
      <c r="E7" s="451" t="s">
        <v>184</v>
      </c>
      <c r="F7" s="453"/>
    </row>
    <row r="8" spans="2:6" ht="35.25" customHeight="1" thickTop="1" x14ac:dyDescent="0.25">
      <c r="B8" s="405"/>
      <c r="C8" s="138" t="s">
        <v>185</v>
      </c>
      <c r="D8" s="391" t="s">
        <v>187</v>
      </c>
      <c r="E8" s="391" t="s">
        <v>188</v>
      </c>
      <c r="F8" s="391" t="s">
        <v>189</v>
      </c>
    </row>
    <row r="9" spans="2:6" ht="15.75" thickBot="1" x14ac:dyDescent="0.3">
      <c r="B9" s="405"/>
      <c r="C9" s="138" t="s">
        <v>186</v>
      </c>
      <c r="D9" s="405"/>
      <c r="E9" s="405"/>
      <c r="F9" s="405"/>
    </row>
    <row r="10" spans="2:6" ht="75.75" customHeight="1" thickBot="1" x14ac:dyDescent="0.3">
      <c r="B10" s="519" t="s">
        <v>239</v>
      </c>
      <c r="C10" s="522" t="s">
        <v>240</v>
      </c>
      <c r="D10" s="524" t="s">
        <v>241</v>
      </c>
      <c r="E10" s="180" t="s">
        <v>242</v>
      </c>
      <c r="F10" s="181" t="s">
        <v>243</v>
      </c>
    </row>
    <row r="11" spans="2:6" ht="78.75" customHeight="1" thickBot="1" x14ac:dyDescent="0.3">
      <c r="B11" s="520"/>
      <c r="C11" s="425"/>
      <c r="D11" s="416"/>
      <c r="E11" s="159" t="s">
        <v>244</v>
      </c>
      <c r="F11" s="182" t="s">
        <v>245</v>
      </c>
    </row>
    <row r="12" spans="2:6" ht="84" customHeight="1" thickBot="1" x14ac:dyDescent="0.3">
      <c r="B12" s="520"/>
      <c r="C12" s="425"/>
      <c r="D12" s="416"/>
      <c r="E12" s="159" t="s">
        <v>246</v>
      </c>
      <c r="F12" s="182" t="s">
        <v>247</v>
      </c>
    </row>
    <row r="13" spans="2:6" ht="36.75" thickBot="1" x14ac:dyDescent="0.3">
      <c r="B13" s="520"/>
      <c r="C13" s="425"/>
      <c r="D13" s="416"/>
      <c r="E13" s="159" t="s">
        <v>248</v>
      </c>
      <c r="F13" s="182" t="s">
        <v>249</v>
      </c>
    </row>
    <row r="14" spans="2:6" ht="94.5" customHeight="1" thickBot="1" x14ac:dyDescent="0.3">
      <c r="B14" s="520"/>
      <c r="C14" s="425"/>
      <c r="D14" s="416"/>
      <c r="E14" s="159" t="s">
        <v>250</v>
      </c>
      <c r="F14" s="182" t="s">
        <v>255</v>
      </c>
    </row>
    <row r="15" spans="2:6" ht="41.25" customHeight="1" x14ac:dyDescent="0.25">
      <c r="B15" s="520"/>
      <c r="C15" s="425"/>
      <c r="D15" s="416"/>
      <c r="E15" s="532" t="s">
        <v>599</v>
      </c>
      <c r="F15" s="534" t="s">
        <v>266</v>
      </c>
    </row>
    <row r="16" spans="2:6" ht="48.75" customHeight="1" thickBot="1" x14ac:dyDescent="0.3">
      <c r="B16" s="520"/>
      <c r="C16" s="425"/>
      <c r="D16" s="416"/>
      <c r="E16" s="533"/>
      <c r="F16" s="535"/>
    </row>
    <row r="17" spans="2:11" ht="96" customHeight="1" thickBot="1" x14ac:dyDescent="0.3">
      <c r="B17" s="520"/>
      <c r="C17" s="425"/>
      <c r="D17" s="416"/>
      <c r="E17" s="526" t="s">
        <v>251</v>
      </c>
      <c r="F17" s="185" t="s">
        <v>256</v>
      </c>
    </row>
    <row r="18" spans="2:11" ht="15.75" thickBot="1" x14ac:dyDescent="0.3">
      <c r="B18" s="520"/>
      <c r="C18" s="425"/>
      <c r="D18" s="416"/>
      <c r="E18" s="527"/>
      <c r="F18" s="185" t="s">
        <v>252</v>
      </c>
    </row>
    <row r="19" spans="2:11" ht="81" customHeight="1" thickBot="1" x14ac:dyDescent="0.3">
      <c r="B19" s="521"/>
      <c r="C19" s="523"/>
      <c r="D19" s="525"/>
      <c r="E19" s="186" t="s">
        <v>253</v>
      </c>
      <c r="F19" s="187" t="s">
        <v>254</v>
      </c>
    </row>
    <row r="21" spans="2:11" ht="47.25" customHeight="1" x14ac:dyDescent="0.25">
      <c r="E21" s="537" t="s">
        <v>318</v>
      </c>
      <c r="F21" s="537"/>
      <c r="G21" s="537"/>
      <c r="H21" s="537"/>
      <c r="I21" s="537"/>
    </row>
    <row r="22" spans="2:11" ht="15.75" thickBot="1" x14ac:dyDescent="0.3"/>
    <row r="23" spans="2:11" ht="33" customHeight="1" x14ac:dyDescent="0.25">
      <c r="B23" s="162" t="s">
        <v>152</v>
      </c>
      <c r="C23" s="435" t="s">
        <v>154</v>
      </c>
      <c r="D23" s="435" t="s">
        <v>217</v>
      </c>
      <c r="E23" s="435" t="s">
        <v>218</v>
      </c>
      <c r="F23" s="444" t="s">
        <v>159</v>
      </c>
      <c r="G23" s="445"/>
      <c r="H23" s="445"/>
      <c r="I23" s="445"/>
      <c r="J23" s="446"/>
      <c r="K23" s="165" t="s">
        <v>160</v>
      </c>
    </row>
    <row r="24" spans="2:11" ht="31.5" customHeight="1" thickBot="1" x14ac:dyDescent="0.3">
      <c r="B24" s="163" t="s">
        <v>153</v>
      </c>
      <c r="C24" s="438"/>
      <c r="D24" s="438"/>
      <c r="E24" s="438"/>
      <c r="F24" s="447"/>
      <c r="G24" s="448"/>
      <c r="H24" s="448"/>
      <c r="I24" s="448"/>
      <c r="J24" s="449"/>
      <c r="K24" s="166" t="s">
        <v>161</v>
      </c>
    </row>
    <row r="25" spans="2:11" ht="27.75" thickTop="1" thickBot="1" x14ac:dyDescent="0.3">
      <c r="B25" s="164"/>
      <c r="C25" s="436"/>
      <c r="D25" s="436"/>
      <c r="E25" s="436"/>
      <c r="F25" s="183">
        <v>2016</v>
      </c>
      <c r="G25" s="168">
        <v>2017</v>
      </c>
      <c r="H25" s="168">
        <v>2018</v>
      </c>
      <c r="I25" s="168">
        <v>2019</v>
      </c>
      <c r="J25" s="168">
        <v>2020</v>
      </c>
      <c r="K25" s="167" t="s">
        <v>162</v>
      </c>
    </row>
    <row r="26" spans="2:11" ht="15.75" hidden="1" thickBot="1" x14ac:dyDescent="0.3">
      <c r="B26" s="178"/>
      <c r="C26" s="163"/>
      <c r="D26" s="163"/>
      <c r="E26" s="163"/>
      <c r="F26" s="179"/>
      <c r="G26" s="179"/>
      <c r="H26" s="179"/>
      <c r="I26" s="179"/>
      <c r="J26" s="179"/>
      <c r="K26" s="166"/>
    </row>
    <row r="27" spans="2:11" ht="42" customHeight="1" x14ac:dyDescent="0.25">
      <c r="B27" s="178"/>
      <c r="C27" s="430" t="s">
        <v>265</v>
      </c>
      <c r="D27" s="430" t="s">
        <v>264</v>
      </c>
      <c r="E27" s="433">
        <v>10</v>
      </c>
      <c r="F27" s="435" t="s">
        <v>166</v>
      </c>
      <c r="G27" s="435" t="s">
        <v>166</v>
      </c>
      <c r="H27" s="435" t="s">
        <v>166</v>
      </c>
      <c r="I27" s="435" t="s">
        <v>166</v>
      </c>
      <c r="J27" s="435" t="s">
        <v>166</v>
      </c>
      <c r="K27" s="433" t="s">
        <v>268</v>
      </c>
    </row>
    <row r="28" spans="2:11" ht="59.25" customHeight="1" thickBot="1" x14ac:dyDescent="0.3">
      <c r="B28" s="178"/>
      <c r="C28" s="432"/>
      <c r="D28" s="432"/>
      <c r="E28" s="434"/>
      <c r="F28" s="436"/>
      <c r="G28" s="436"/>
      <c r="H28" s="436"/>
      <c r="I28" s="436"/>
      <c r="J28" s="436"/>
      <c r="K28" s="434"/>
    </row>
    <row r="29" spans="2:11" x14ac:dyDescent="0.25">
      <c r="B29" s="427" t="s">
        <v>257</v>
      </c>
      <c r="C29" s="430" t="s">
        <v>258</v>
      </c>
      <c r="D29" s="430" t="s">
        <v>259</v>
      </c>
      <c r="E29" s="528">
        <v>0.15</v>
      </c>
      <c r="F29" s="435" t="s">
        <v>166</v>
      </c>
      <c r="G29" s="435" t="s">
        <v>166</v>
      </c>
      <c r="H29" s="435" t="s">
        <v>166</v>
      </c>
      <c r="I29" s="435" t="s">
        <v>166</v>
      </c>
      <c r="J29" s="435" t="s">
        <v>166</v>
      </c>
      <c r="K29" s="433" t="s">
        <v>268</v>
      </c>
    </row>
    <row r="30" spans="2:11" x14ac:dyDescent="0.25">
      <c r="B30" s="428"/>
      <c r="C30" s="431"/>
      <c r="D30" s="431"/>
      <c r="E30" s="529"/>
      <c r="F30" s="438"/>
      <c r="G30" s="438"/>
      <c r="H30" s="438"/>
      <c r="I30" s="438"/>
      <c r="J30" s="438"/>
      <c r="K30" s="437"/>
    </row>
    <row r="31" spans="2:11" x14ac:dyDescent="0.25">
      <c r="B31" s="428"/>
      <c r="C31" s="431"/>
      <c r="D31" s="431"/>
      <c r="E31" s="529"/>
      <c r="F31" s="438"/>
      <c r="G31" s="438"/>
      <c r="H31" s="438"/>
      <c r="I31" s="438"/>
      <c r="J31" s="438"/>
      <c r="K31" s="437"/>
    </row>
    <row r="32" spans="2:11" ht="15.75" thickBot="1" x14ac:dyDescent="0.3">
      <c r="B32" s="428"/>
      <c r="C32" s="432"/>
      <c r="D32" s="432"/>
      <c r="E32" s="530"/>
      <c r="F32" s="436"/>
      <c r="G32" s="436"/>
      <c r="H32" s="436"/>
      <c r="I32" s="436"/>
      <c r="J32" s="436"/>
      <c r="K32" s="434"/>
    </row>
    <row r="33" spans="2:11" ht="40.5" customHeight="1" x14ac:dyDescent="0.25">
      <c r="B33" s="428"/>
      <c r="C33" s="430" t="s">
        <v>260</v>
      </c>
      <c r="D33" s="430" t="s">
        <v>261</v>
      </c>
      <c r="E33" s="528">
        <v>0.15</v>
      </c>
      <c r="F33" s="435" t="s">
        <v>166</v>
      </c>
      <c r="G33" s="435" t="s">
        <v>166</v>
      </c>
      <c r="H33" s="435" t="s">
        <v>166</v>
      </c>
      <c r="I33" s="435" t="s">
        <v>166</v>
      </c>
      <c r="J33" s="435" t="s">
        <v>166</v>
      </c>
      <c r="K33" s="433" t="s">
        <v>268</v>
      </c>
    </row>
    <row r="34" spans="2:11" ht="15.75" thickBot="1" x14ac:dyDescent="0.3">
      <c r="B34" s="428"/>
      <c r="C34" s="432"/>
      <c r="D34" s="432"/>
      <c r="E34" s="530"/>
      <c r="F34" s="436"/>
      <c r="G34" s="436"/>
      <c r="H34" s="436"/>
      <c r="I34" s="436"/>
      <c r="J34" s="436"/>
      <c r="K34" s="434"/>
    </row>
    <row r="35" spans="2:11" ht="51.75" customHeight="1" x14ac:dyDescent="0.25">
      <c r="B35" s="428"/>
      <c r="C35" s="430" t="s">
        <v>262</v>
      </c>
      <c r="D35" s="430" t="s">
        <v>263</v>
      </c>
      <c r="E35" s="528">
        <v>0.3</v>
      </c>
      <c r="F35" s="435" t="s">
        <v>166</v>
      </c>
      <c r="G35" s="435" t="s">
        <v>166</v>
      </c>
      <c r="H35" s="435" t="s">
        <v>166</v>
      </c>
      <c r="I35" s="435" t="s">
        <v>166</v>
      </c>
      <c r="J35" s="435" t="s">
        <v>166</v>
      </c>
      <c r="K35" s="433" t="s">
        <v>268</v>
      </c>
    </row>
    <row r="36" spans="2:11" ht="15.75" thickBot="1" x14ac:dyDescent="0.3">
      <c r="B36" s="428"/>
      <c r="C36" s="432"/>
      <c r="D36" s="432"/>
      <c r="E36" s="530"/>
      <c r="F36" s="436"/>
      <c r="G36" s="436"/>
      <c r="H36" s="436"/>
      <c r="I36" s="436"/>
      <c r="J36" s="436"/>
      <c r="K36" s="434"/>
    </row>
    <row r="37" spans="2:11" ht="15.75" thickBot="1" x14ac:dyDescent="0.3">
      <c r="B37" s="429"/>
    </row>
  </sheetData>
  <mergeCells count="57">
    <mergeCell ref="D1:F1"/>
    <mergeCell ref="J27:J28"/>
    <mergeCell ref="K27:K28"/>
    <mergeCell ref="E15:E16"/>
    <mergeCell ref="F15:F16"/>
    <mergeCell ref="C4:E4"/>
    <mergeCell ref="C3:E3"/>
    <mergeCell ref="E21:I21"/>
    <mergeCell ref="F23:J24"/>
    <mergeCell ref="I35:I36"/>
    <mergeCell ref="J35:J36"/>
    <mergeCell ref="K35:K36"/>
    <mergeCell ref="C27:C28"/>
    <mergeCell ref="D27:D28"/>
    <mergeCell ref="E27:E28"/>
    <mergeCell ref="F27:F28"/>
    <mergeCell ref="G27:G28"/>
    <mergeCell ref="H27:H28"/>
    <mergeCell ref="I27:I28"/>
    <mergeCell ref="C35:C36"/>
    <mergeCell ref="D35:D36"/>
    <mergeCell ref="E35:E36"/>
    <mergeCell ref="F35:F36"/>
    <mergeCell ref="G35:G36"/>
    <mergeCell ref="H35:H36"/>
    <mergeCell ref="K29:K32"/>
    <mergeCell ref="C33:C34"/>
    <mergeCell ref="D33:D34"/>
    <mergeCell ref="E33:E34"/>
    <mergeCell ref="F33:F34"/>
    <mergeCell ref="G33:G34"/>
    <mergeCell ref="H33:H34"/>
    <mergeCell ref="I33:I34"/>
    <mergeCell ref="J33:J34"/>
    <mergeCell ref="K33:K34"/>
    <mergeCell ref="G29:G32"/>
    <mergeCell ref="H29:H32"/>
    <mergeCell ref="I29:I32"/>
    <mergeCell ref="J29:J32"/>
    <mergeCell ref="B29:B37"/>
    <mergeCell ref="C29:C32"/>
    <mergeCell ref="D29:D32"/>
    <mergeCell ref="E29:E32"/>
    <mergeCell ref="F29:F32"/>
    <mergeCell ref="B10:B19"/>
    <mergeCell ref="C10:C19"/>
    <mergeCell ref="D10:D19"/>
    <mergeCell ref="E17:E18"/>
    <mergeCell ref="C23:C25"/>
    <mergeCell ref="D23:D25"/>
    <mergeCell ref="E23:E25"/>
    <mergeCell ref="B7:B9"/>
    <mergeCell ref="C7:D7"/>
    <mergeCell ref="E7:F7"/>
    <mergeCell ref="D8:D9"/>
    <mergeCell ref="E8:E9"/>
    <mergeCell ref="F8: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opLeftCell="A2" workbookViewId="0">
      <selection activeCell="E8" sqref="E8:F23"/>
    </sheetView>
  </sheetViews>
  <sheetFormatPr baseColWidth="10" defaultRowHeight="15" x14ac:dyDescent="0.25"/>
  <cols>
    <col min="2" max="2" width="15.42578125" customWidth="1"/>
    <col min="4" max="4" width="12" customWidth="1"/>
    <col min="5" max="5" width="27.7109375" customWidth="1"/>
    <col min="8" max="8" width="19" customWidth="1"/>
    <col min="10" max="10" width="15.7109375" customWidth="1"/>
  </cols>
  <sheetData>
    <row r="2" spans="2:11" ht="18.75" x14ac:dyDescent="0.3">
      <c r="C2" s="531" t="s">
        <v>195</v>
      </c>
      <c r="D2" s="531"/>
      <c r="E2" s="531"/>
      <c r="F2" s="531"/>
      <c r="G2" s="531"/>
      <c r="H2" s="531"/>
    </row>
    <row r="3" spans="2:11" s="704" customFormat="1" ht="15" customHeight="1" x14ac:dyDescent="0.2">
      <c r="B3" s="708" t="s">
        <v>178</v>
      </c>
      <c r="C3" s="709"/>
      <c r="D3" s="709"/>
      <c r="E3" s="709"/>
      <c r="F3" s="709"/>
      <c r="G3" s="709"/>
      <c r="H3" s="709"/>
      <c r="I3" s="709"/>
      <c r="J3" s="710"/>
    </row>
    <row r="4" spans="2:11" s="704" customFormat="1" ht="15.75" customHeight="1" x14ac:dyDescent="0.2">
      <c r="B4" s="711" t="s">
        <v>302</v>
      </c>
      <c r="C4" s="712"/>
      <c r="D4" s="712"/>
      <c r="E4" s="712"/>
      <c r="F4" s="712"/>
      <c r="G4" s="712"/>
      <c r="H4" s="712"/>
      <c r="I4" s="712"/>
      <c r="J4" s="713"/>
    </row>
    <row r="5" spans="2:11" ht="15.75" thickBot="1" x14ac:dyDescent="0.3">
      <c r="B5" s="405" t="s">
        <v>598</v>
      </c>
      <c r="C5" s="705" t="s">
        <v>183</v>
      </c>
      <c r="D5" s="706"/>
      <c r="E5" s="706"/>
      <c r="F5" s="707"/>
      <c r="G5" s="705" t="s">
        <v>184</v>
      </c>
      <c r="H5" s="706"/>
      <c r="I5" s="706"/>
      <c r="J5" s="707"/>
      <c r="K5" s="140"/>
    </row>
    <row r="6" spans="2:11" ht="22.5" customHeight="1" thickTop="1" x14ac:dyDescent="0.25">
      <c r="B6" s="405"/>
      <c r="C6" s="406" t="s">
        <v>185</v>
      </c>
      <c r="D6" s="407"/>
      <c r="E6" s="406" t="s">
        <v>187</v>
      </c>
      <c r="F6" s="407"/>
      <c r="G6" s="406" t="s">
        <v>188</v>
      </c>
      <c r="H6" s="407"/>
      <c r="I6" s="406" t="s">
        <v>189</v>
      </c>
      <c r="J6" s="407"/>
      <c r="K6" s="538"/>
    </row>
    <row r="7" spans="2:11" ht="15.75" thickBot="1" x14ac:dyDescent="0.3">
      <c r="B7" s="405"/>
      <c r="C7" s="408" t="s">
        <v>186</v>
      </c>
      <c r="D7" s="409"/>
      <c r="E7" s="408"/>
      <c r="F7" s="409"/>
      <c r="G7" s="408"/>
      <c r="H7" s="409"/>
      <c r="I7" s="408"/>
      <c r="J7" s="409"/>
      <c r="K7" s="538"/>
    </row>
    <row r="8" spans="2:11" ht="84" customHeight="1" thickBot="1" x14ac:dyDescent="0.3">
      <c r="B8" s="486" t="s">
        <v>269</v>
      </c>
      <c r="C8" s="489" t="s">
        <v>270</v>
      </c>
      <c r="D8" s="490"/>
      <c r="E8" s="495" t="s">
        <v>303</v>
      </c>
      <c r="F8" s="496"/>
      <c r="G8" s="489" t="s">
        <v>271</v>
      </c>
      <c r="H8" s="490"/>
      <c r="I8" s="501" t="s">
        <v>272</v>
      </c>
      <c r="J8" s="502"/>
      <c r="K8" s="140"/>
    </row>
    <row r="9" spans="2:11" ht="51" customHeight="1" thickBot="1" x14ac:dyDescent="0.3">
      <c r="B9" s="487"/>
      <c r="C9" s="491"/>
      <c r="D9" s="492"/>
      <c r="E9" s="497"/>
      <c r="F9" s="498"/>
      <c r="G9" s="422"/>
      <c r="H9" s="423"/>
      <c r="I9" s="454" t="s">
        <v>273</v>
      </c>
      <c r="J9" s="455"/>
      <c r="K9" s="140"/>
    </row>
    <row r="10" spans="2:11" ht="60" customHeight="1" thickBot="1" x14ac:dyDescent="0.3">
      <c r="B10" s="487"/>
      <c r="C10" s="491"/>
      <c r="D10" s="492"/>
      <c r="E10" s="497"/>
      <c r="F10" s="498"/>
      <c r="G10" s="418" t="s">
        <v>274</v>
      </c>
      <c r="H10" s="419"/>
      <c r="I10" s="454" t="s">
        <v>275</v>
      </c>
      <c r="J10" s="455"/>
      <c r="K10" s="140"/>
    </row>
    <row r="11" spans="2:11" ht="96" customHeight="1" thickBot="1" x14ac:dyDescent="0.3">
      <c r="B11" s="487"/>
      <c r="C11" s="491"/>
      <c r="D11" s="492"/>
      <c r="E11" s="497"/>
      <c r="F11" s="498"/>
      <c r="G11" s="418" t="s">
        <v>276</v>
      </c>
      <c r="H11" s="419"/>
      <c r="I11" s="454" t="s">
        <v>277</v>
      </c>
      <c r="J11" s="455"/>
      <c r="K11" s="140"/>
    </row>
    <row r="12" spans="2:11" ht="60" customHeight="1" thickBot="1" x14ac:dyDescent="0.3">
      <c r="B12" s="487"/>
      <c r="C12" s="491"/>
      <c r="D12" s="492"/>
      <c r="E12" s="497"/>
      <c r="F12" s="498"/>
      <c r="G12" s="418" t="s">
        <v>278</v>
      </c>
      <c r="H12" s="419"/>
      <c r="I12" s="454" t="s">
        <v>279</v>
      </c>
      <c r="J12" s="455"/>
      <c r="K12" s="140"/>
    </row>
    <row r="13" spans="2:11" ht="15" customHeight="1" x14ac:dyDescent="0.25">
      <c r="B13" s="487"/>
      <c r="C13" s="491"/>
      <c r="D13" s="492"/>
      <c r="E13" s="497"/>
      <c r="F13" s="498"/>
      <c r="G13" s="539" t="s">
        <v>280</v>
      </c>
      <c r="H13" s="540"/>
      <c r="I13" s="545" t="s">
        <v>281</v>
      </c>
      <c r="J13" s="546"/>
      <c r="K13" s="404"/>
    </row>
    <row r="14" spans="2:11" x14ac:dyDescent="0.25">
      <c r="B14" s="487"/>
      <c r="C14" s="491"/>
      <c r="D14" s="492"/>
      <c r="E14" s="497"/>
      <c r="F14" s="498"/>
      <c r="G14" s="541"/>
      <c r="H14" s="542"/>
      <c r="I14" s="547"/>
      <c r="J14" s="548"/>
      <c r="K14" s="404"/>
    </row>
    <row r="15" spans="2:11" ht="4.5" customHeight="1" x14ac:dyDescent="0.25">
      <c r="B15" s="487"/>
      <c r="C15" s="491"/>
      <c r="D15" s="492"/>
      <c r="E15" s="497"/>
      <c r="F15" s="498"/>
      <c r="G15" s="541"/>
      <c r="H15" s="542"/>
      <c r="I15" s="547"/>
      <c r="J15" s="548"/>
      <c r="K15" s="404"/>
    </row>
    <row r="16" spans="2:11" ht="15" hidden="1" customHeight="1" x14ac:dyDescent="0.25">
      <c r="B16" s="487"/>
      <c r="C16" s="491"/>
      <c r="D16" s="492"/>
      <c r="E16" s="497"/>
      <c r="F16" s="498"/>
      <c r="G16" s="541"/>
      <c r="H16" s="542"/>
      <c r="I16" s="547"/>
      <c r="J16" s="548"/>
      <c r="K16" s="404"/>
    </row>
    <row r="17" spans="1:13" ht="15" hidden="1" customHeight="1" x14ac:dyDescent="0.25">
      <c r="B17" s="487"/>
      <c r="C17" s="491"/>
      <c r="D17" s="492"/>
      <c r="E17" s="497"/>
      <c r="F17" s="498"/>
      <c r="G17" s="541"/>
      <c r="H17" s="542"/>
      <c r="I17" s="547"/>
      <c r="J17" s="548"/>
      <c r="K17" s="404"/>
    </row>
    <row r="18" spans="1:13" x14ac:dyDescent="0.25">
      <c r="B18" s="487"/>
      <c r="C18" s="491"/>
      <c r="D18" s="492"/>
      <c r="E18" s="497"/>
      <c r="F18" s="498"/>
      <c r="G18" s="541"/>
      <c r="H18" s="542"/>
      <c r="I18" s="547"/>
      <c r="J18" s="548"/>
      <c r="K18" s="404"/>
    </row>
    <row r="19" spans="1:13" x14ac:dyDescent="0.25">
      <c r="B19" s="487"/>
      <c r="C19" s="491"/>
      <c r="D19" s="492"/>
      <c r="E19" s="497"/>
      <c r="F19" s="498"/>
      <c r="G19" s="541"/>
      <c r="H19" s="542"/>
      <c r="I19" s="547"/>
      <c r="J19" s="548"/>
      <c r="K19" s="404"/>
    </row>
    <row r="20" spans="1:13" ht="12" customHeight="1" x14ac:dyDescent="0.25">
      <c r="B20" s="487"/>
      <c r="C20" s="491"/>
      <c r="D20" s="492"/>
      <c r="E20" s="497"/>
      <c r="F20" s="498"/>
      <c r="G20" s="541"/>
      <c r="H20" s="542"/>
      <c r="I20" s="547"/>
      <c r="J20" s="548"/>
      <c r="K20" s="404"/>
    </row>
    <row r="21" spans="1:13" ht="15" hidden="1" customHeight="1" x14ac:dyDescent="0.25">
      <c r="B21" s="487"/>
      <c r="C21" s="491"/>
      <c r="D21" s="492"/>
      <c r="E21" s="497"/>
      <c r="F21" s="498"/>
      <c r="G21" s="541"/>
      <c r="H21" s="542"/>
      <c r="I21" s="547"/>
      <c r="J21" s="548"/>
      <c r="K21" s="404"/>
    </row>
    <row r="22" spans="1:13" ht="15" hidden="1" customHeight="1" x14ac:dyDescent="0.25">
      <c r="B22" s="487"/>
      <c r="C22" s="491"/>
      <c r="D22" s="492"/>
      <c r="E22" s="497"/>
      <c r="F22" s="498"/>
      <c r="G22" s="541"/>
      <c r="H22" s="542"/>
      <c r="I22" s="547"/>
      <c r="J22" s="548"/>
      <c r="K22" s="404"/>
    </row>
    <row r="23" spans="1:13" ht="15.75" thickBot="1" x14ac:dyDescent="0.3">
      <c r="B23" s="488"/>
      <c r="C23" s="493"/>
      <c r="D23" s="494"/>
      <c r="E23" s="499"/>
      <c r="F23" s="500"/>
      <c r="G23" s="543"/>
      <c r="H23" s="544"/>
      <c r="I23" s="549"/>
      <c r="J23" s="550"/>
      <c r="K23" s="404"/>
    </row>
    <row r="24" spans="1:13" x14ac:dyDescent="0.25">
      <c r="A24" s="190"/>
      <c r="B24" s="191"/>
      <c r="C24" s="189"/>
      <c r="D24" s="189"/>
      <c r="E24" s="192"/>
      <c r="F24" s="192"/>
      <c r="G24" s="192"/>
      <c r="H24" s="192"/>
      <c r="I24" s="193"/>
      <c r="J24" s="193"/>
      <c r="K24" s="194"/>
      <c r="L24" s="190"/>
      <c r="M24" s="190"/>
    </row>
    <row r="25" spans="1:13" x14ac:dyDescent="0.25">
      <c r="A25" s="190"/>
      <c r="B25" s="191"/>
      <c r="C25" s="189"/>
      <c r="D25" s="189"/>
      <c r="E25" s="192"/>
      <c r="F25" s="192"/>
      <c r="G25" s="192"/>
      <c r="H25" s="192"/>
      <c r="I25" s="193"/>
      <c r="J25" s="193"/>
      <c r="K25" s="194"/>
      <c r="L25" s="190"/>
      <c r="M25" s="190"/>
    </row>
    <row r="26" spans="1:13" ht="48" customHeight="1" x14ac:dyDescent="0.25">
      <c r="A26" s="190"/>
      <c r="B26" s="191"/>
      <c r="C26" s="189"/>
      <c r="D26" s="537" t="s">
        <v>318</v>
      </c>
      <c r="E26" s="537"/>
      <c r="F26" s="537"/>
      <c r="G26" s="537"/>
      <c r="H26" s="537"/>
      <c r="I26" s="193"/>
      <c r="J26" s="193"/>
      <c r="K26" s="194"/>
      <c r="L26" s="190"/>
      <c r="M26" s="190"/>
    </row>
    <row r="27" spans="1:13" ht="15.75" thickBot="1" x14ac:dyDescent="0.3"/>
    <row r="28" spans="1:13" x14ac:dyDescent="0.25">
      <c r="B28" s="162" t="s">
        <v>152</v>
      </c>
      <c r="C28" s="435" t="s">
        <v>154</v>
      </c>
      <c r="D28" s="435" t="s">
        <v>217</v>
      </c>
      <c r="E28" s="435" t="s">
        <v>218</v>
      </c>
      <c r="F28" s="444" t="s">
        <v>159</v>
      </c>
      <c r="G28" s="445"/>
      <c r="H28" s="445"/>
      <c r="I28" s="445"/>
      <c r="J28" s="446"/>
      <c r="K28" s="165" t="s">
        <v>160</v>
      </c>
    </row>
    <row r="29" spans="1:13" ht="15.75" thickBot="1" x14ac:dyDescent="0.3">
      <c r="B29" s="163" t="s">
        <v>153</v>
      </c>
      <c r="C29" s="438"/>
      <c r="D29" s="438"/>
      <c r="E29" s="438"/>
      <c r="F29" s="447"/>
      <c r="G29" s="448"/>
      <c r="H29" s="448"/>
      <c r="I29" s="448"/>
      <c r="J29" s="449"/>
      <c r="K29" s="166" t="s">
        <v>161</v>
      </c>
    </row>
    <row r="30" spans="1:13" ht="24" thickTop="1" thickBot="1" x14ac:dyDescent="0.3">
      <c r="B30" s="164"/>
      <c r="C30" s="436"/>
      <c r="D30" s="436"/>
      <c r="E30" s="436"/>
      <c r="F30" s="167">
        <v>2016</v>
      </c>
      <c r="G30" s="167">
        <v>2017</v>
      </c>
      <c r="H30" s="167">
        <v>2018</v>
      </c>
      <c r="I30" s="167">
        <v>2019</v>
      </c>
      <c r="J30" s="167">
        <v>2020</v>
      </c>
      <c r="K30" s="167" t="s">
        <v>162</v>
      </c>
    </row>
    <row r="31" spans="1:13" ht="40.5" customHeight="1" x14ac:dyDescent="0.25">
      <c r="B31" s="427" t="s">
        <v>304</v>
      </c>
      <c r="C31" s="430" t="s">
        <v>305</v>
      </c>
      <c r="D31" s="430" t="s">
        <v>306</v>
      </c>
      <c r="E31" s="433">
        <v>10</v>
      </c>
      <c r="F31" s="435" t="s">
        <v>166</v>
      </c>
      <c r="G31" s="435" t="s">
        <v>166</v>
      </c>
      <c r="H31" s="435" t="s">
        <v>166</v>
      </c>
      <c r="I31" s="435" t="s">
        <v>166</v>
      </c>
      <c r="J31" s="435" t="s">
        <v>166</v>
      </c>
      <c r="K31" s="172" t="s">
        <v>176</v>
      </c>
    </row>
    <row r="32" spans="1:13" ht="33.75" x14ac:dyDescent="0.25">
      <c r="B32" s="428"/>
      <c r="C32" s="431"/>
      <c r="D32" s="431"/>
      <c r="E32" s="437"/>
      <c r="F32" s="438"/>
      <c r="G32" s="438"/>
      <c r="H32" s="438"/>
      <c r="I32" s="438"/>
      <c r="J32" s="438"/>
      <c r="K32" s="172" t="s">
        <v>307</v>
      </c>
    </row>
    <row r="33" spans="2:11" ht="15.75" thickBot="1" x14ac:dyDescent="0.3">
      <c r="B33" s="428"/>
      <c r="C33" s="432"/>
      <c r="D33" s="432"/>
      <c r="E33" s="434"/>
      <c r="F33" s="436"/>
      <c r="G33" s="436"/>
      <c r="H33" s="436"/>
      <c r="I33" s="436"/>
      <c r="J33" s="436"/>
      <c r="K33" s="171"/>
    </row>
    <row r="34" spans="2:11" ht="18" customHeight="1" x14ac:dyDescent="0.25">
      <c r="B34" s="428"/>
      <c r="C34" s="430" t="s">
        <v>308</v>
      </c>
      <c r="D34" s="430" t="s">
        <v>309</v>
      </c>
      <c r="E34" s="528">
        <v>1</v>
      </c>
      <c r="F34" s="435" t="s">
        <v>166</v>
      </c>
      <c r="G34" s="435" t="s">
        <v>166</v>
      </c>
      <c r="H34" s="435" t="s">
        <v>166</v>
      </c>
      <c r="I34" s="435" t="s">
        <v>166</v>
      </c>
      <c r="J34" s="435" t="s">
        <v>166</v>
      </c>
      <c r="K34" s="172" t="s">
        <v>176</v>
      </c>
    </row>
    <row r="35" spans="2:11" ht="33.75" x14ac:dyDescent="0.25">
      <c r="B35" s="428"/>
      <c r="C35" s="431"/>
      <c r="D35" s="431"/>
      <c r="E35" s="529"/>
      <c r="F35" s="438"/>
      <c r="G35" s="438"/>
      <c r="H35" s="438"/>
      <c r="I35" s="438"/>
      <c r="J35" s="438"/>
      <c r="K35" s="172" t="s">
        <v>307</v>
      </c>
    </row>
    <row r="36" spans="2:11" ht="15.75" thickBot="1" x14ac:dyDescent="0.3">
      <c r="B36" s="428"/>
      <c r="C36" s="432"/>
      <c r="D36" s="432"/>
      <c r="E36" s="530"/>
      <c r="F36" s="436"/>
      <c r="G36" s="436"/>
      <c r="H36" s="436"/>
      <c r="I36" s="436"/>
      <c r="J36" s="436"/>
      <c r="K36" s="171"/>
    </row>
    <row r="37" spans="2:11" ht="29.25" customHeight="1" x14ac:dyDescent="0.25">
      <c r="B37" s="428"/>
      <c r="C37" s="430" t="s">
        <v>310</v>
      </c>
      <c r="D37" s="430" t="s">
        <v>311</v>
      </c>
      <c r="E37" s="433">
        <v>10</v>
      </c>
      <c r="F37" s="435" t="s">
        <v>166</v>
      </c>
      <c r="G37" s="435" t="s">
        <v>166</v>
      </c>
      <c r="H37" s="435" t="s">
        <v>166</v>
      </c>
      <c r="I37" s="435" t="s">
        <v>166</v>
      </c>
      <c r="J37" s="435" t="s">
        <v>166</v>
      </c>
      <c r="K37" s="172" t="s">
        <v>176</v>
      </c>
    </row>
    <row r="38" spans="2:11" ht="33.75" x14ac:dyDescent="0.25">
      <c r="B38" s="428"/>
      <c r="C38" s="431"/>
      <c r="D38" s="431"/>
      <c r="E38" s="437"/>
      <c r="F38" s="438"/>
      <c r="G38" s="438"/>
      <c r="H38" s="438"/>
      <c r="I38" s="438"/>
      <c r="J38" s="438"/>
      <c r="K38" s="172" t="s">
        <v>307</v>
      </c>
    </row>
    <row r="39" spans="2:11" ht="15.75" thickBot="1" x14ac:dyDescent="0.3">
      <c r="B39" s="429"/>
      <c r="C39" s="432"/>
      <c r="D39" s="432"/>
      <c r="E39" s="434"/>
      <c r="F39" s="436"/>
      <c r="G39" s="436"/>
      <c r="H39" s="436"/>
      <c r="I39" s="436"/>
      <c r="J39" s="436"/>
      <c r="K39" s="171"/>
    </row>
  </sheetData>
  <mergeCells count="57">
    <mergeCell ref="B3:J3"/>
    <mergeCell ref="B4:J4"/>
    <mergeCell ref="C2:H2"/>
    <mergeCell ref="J34:J36"/>
    <mergeCell ref="C37:C39"/>
    <mergeCell ref="D37:D39"/>
    <mergeCell ref="E37:E39"/>
    <mergeCell ref="F37:F39"/>
    <mergeCell ref="G37:G39"/>
    <mergeCell ref="H37:H39"/>
    <mergeCell ref="I37:I39"/>
    <mergeCell ref="J37:J39"/>
    <mergeCell ref="C34:C36"/>
    <mergeCell ref="D34:D36"/>
    <mergeCell ref="E34:E36"/>
    <mergeCell ref="F34:F36"/>
    <mergeCell ref="G34:G36"/>
    <mergeCell ref="H34:H36"/>
    <mergeCell ref="C28:C30"/>
    <mergeCell ref="D28:D30"/>
    <mergeCell ref="E28:E30"/>
    <mergeCell ref="F28:J29"/>
    <mergeCell ref="G31:G33"/>
    <mergeCell ref="I34:I36"/>
    <mergeCell ref="B31:B39"/>
    <mergeCell ref="C31:C33"/>
    <mergeCell ref="D31:D33"/>
    <mergeCell ref="E31:E33"/>
    <mergeCell ref="F31:F33"/>
    <mergeCell ref="G13:H23"/>
    <mergeCell ref="E8:F23"/>
    <mergeCell ref="H31:H33"/>
    <mergeCell ref="I31:I33"/>
    <mergeCell ref="I13:J23"/>
    <mergeCell ref="J31:J33"/>
    <mergeCell ref="D26:H26"/>
    <mergeCell ref="I10:J10"/>
    <mergeCell ref="G11:H11"/>
    <mergeCell ref="I11:J11"/>
    <mergeCell ref="G12:H12"/>
    <mergeCell ref="I12:J12"/>
    <mergeCell ref="E6:F7"/>
    <mergeCell ref="G6:H7"/>
    <mergeCell ref="I6:J7"/>
    <mergeCell ref="K6:K7"/>
    <mergeCell ref="B8:B23"/>
    <mergeCell ref="C8:D23"/>
    <mergeCell ref="G8:H9"/>
    <mergeCell ref="B5:B7"/>
    <mergeCell ref="C5:F5"/>
    <mergeCell ref="G5:J5"/>
    <mergeCell ref="C6:D6"/>
    <mergeCell ref="C7:D7"/>
    <mergeCell ref="I9:J9"/>
    <mergeCell ref="I8:J8"/>
    <mergeCell ref="K13:K23"/>
    <mergeCell ref="G10:H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6"/>
  <sheetViews>
    <sheetView topLeftCell="A9" workbookViewId="0">
      <selection activeCell="E14" sqref="E14:F17"/>
    </sheetView>
  </sheetViews>
  <sheetFormatPr baseColWidth="10" defaultRowHeight="15" x14ac:dyDescent="0.25"/>
  <cols>
    <col min="2" max="2" width="15.140625" customWidth="1"/>
    <col min="3" max="3" width="15.42578125" customWidth="1"/>
    <col min="6" max="6" width="24.5703125" customWidth="1"/>
    <col min="7" max="7" width="31.7109375" customWidth="1"/>
  </cols>
  <sheetData>
    <row r="2" spans="2:11" ht="18.75" x14ac:dyDescent="0.3">
      <c r="C2" s="531" t="s">
        <v>195</v>
      </c>
      <c r="D2" s="531"/>
      <c r="E2" s="531"/>
      <c r="F2" s="531"/>
      <c r="G2" s="531"/>
      <c r="H2" s="531"/>
    </row>
    <row r="3" spans="2:11" ht="18.75" x14ac:dyDescent="0.25">
      <c r="C3" s="563" t="s">
        <v>351</v>
      </c>
      <c r="D3" s="563"/>
      <c r="E3" s="563"/>
      <c r="F3" s="563"/>
      <c r="G3" s="563"/>
      <c r="I3" s="571" t="s">
        <v>408</v>
      </c>
      <c r="J3" s="571"/>
      <c r="K3" s="571"/>
    </row>
    <row r="4" spans="2:11" ht="15.75" thickBot="1" x14ac:dyDescent="0.3">
      <c r="E4" t="s">
        <v>352</v>
      </c>
    </row>
    <row r="5" spans="2:11" ht="25.5" customHeight="1" thickBot="1" x14ac:dyDescent="0.3">
      <c r="B5" s="450" t="s">
        <v>598</v>
      </c>
      <c r="C5" s="451" t="s">
        <v>183</v>
      </c>
      <c r="D5" s="452"/>
      <c r="E5" s="453"/>
      <c r="F5" s="451" t="s">
        <v>184</v>
      </c>
      <c r="G5" s="453"/>
    </row>
    <row r="6" spans="2:11" ht="35.25" customHeight="1" thickTop="1" x14ac:dyDescent="0.25">
      <c r="B6" s="405"/>
      <c r="C6" s="138" t="s">
        <v>185</v>
      </c>
      <c r="D6" s="391" t="s">
        <v>187</v>
      </c>
      <c r="E6" s="406" t="s">
        <v>188</v>
      </c>
      <c r="F6" s="407"/>
      <c r="G6" s="391" t="s">
        <v>189</v>
      </c>
    </row>
    <row r="7" spans="2:11" ht="15.75" thickBot="1" x14ac:dyDescent="0.3">
      <c r="B7" s="392"/>
      <c r="C7" s="139" t="s">
        <v>186</v>
      </c>
      <c r="D7" s="392"/>
      <c r="E7" s="410"/>
      <c r="F7" s="411"/>
      <c r="G7" s="392"/>
    </row>
    <row r="8" spans="2:11" ht="30.75" customHeight="1" x14ac:dyDescent="0.25">
      <c r="B8" s="552" t="s">
        <v>319</v>
      </c>
      <c r="C8" s="398" t="s">
        <v>320</v>
      </c>
      <c r="D8" s="398" t="s">
        <v>321</v>
      </c>
      <c r="E8" s="557" t="s">
        <v>322</v>
      </c>
      <c r="F8" s="558"/>
      <c r="G8" s="564" t="s">
        <v>323</v>
      </c>
    </row>
    <row r="9" spans="2:11" x14ac:dyDescent="0.25">
      <c r="B9" s="553"/>
      <c r="C9" s="399"/>
      <c r="D9" s="399"/>
      <c r="E9" s="559"/>
      <c r="F9" s="560"/>
      <c r="G9" s="567"/>
    </row>
    <row r="10" spans="2:11" ht="15.75" thickBot="1" x14ac:dyDescent="0.3">
      <c r="B10" s="553"/>
      <c r="C10" s="399"/>
      <c r="D10" s="399"/>
      <c r="E10" s="559"/>
      <c r="F10" s="560"/>
      <c r="G10" s="565"/>
    </row>
    <row r="11" spans="2:11" ht="51" x14ac:dyDescent="0.25">
      <c r="B11" s="553"/>
      <c r="C11" s="399"/>
      <c r="D11" s="399"/>
      <c r="E11" s="559"/>
      <c r="F11" s="560"/>
      <c r="G11" s="219" t="s">
        <v>353</v>
      </c>
    </row>
    <row r="12" spans="2:11" ht="42" customHeight="1" thickBot="1" x14ac:dyDescent="0.3">
      <c r="B12" s="553"/>
      <c r="C12" s="399"/>
      <c r="D12" s="399"/>
      <c r="E12" s="559"/>
      <c r="F12" s="560"/>
      <c r="G12" s="141" t="s">
        <v>324</v>
      </c>
    </row>
    <row r="13" spans="2:11" ht="26.25" customHeight="1" thickBot="1" x14ac:dyDescent="0.3">
      <c r="B13" s="553"/>
      <c r="C13" s="399"/>
      <c r="D13" s="399"/>
      <c r="E13" s="561"/>
      <c r="F13" s="562"/>
      <c r="G13" s="141" t="s">
        <v>325</v>
      </c>
    </row>
    <row r="14" spans="2:11" ht="88.5" customHeight="1" thickBot="1" x14ac:dyDescent="0.3">
      <c r="B14" s="553"/>
      <c r="C14" s="399"/>
      <c r="D14" s="399"/>
      <c r="E14" s="557" t="s">
        <v>326</v>
      </c>
      <c r="F14" s="558"/>
      <c r="G14" s="141" t="s">
        <v>327</v>
      </c>
    </row>
    <row r="15" spans="2:11" ht="72.75" customHeight="1" x14ac:dyDescent="0.25">
      <c r="B15" s="553"/>
      <c r="C15" s="399"/>
      <c r="D15" s="399"/>
      <c r="E15" s="559"/>
      <c r="F15" s="560"/>
      <c r="G15" s="398" t="s">
        <v>328</v>
      </c>
    </row>
    <row r="16" spans="2:11" x14ac:dyDescent="0.25">
      <c r="B16" s="553"/>
      <c r="C16" s="399"/>
      <c r="D16" s="399"/>
      <c r="E16" s="559"/>
      <c r="F16" s="560"/>
      <c r="G16" s="399"/>
    </row>
    <row r="17" spans="2:7" ht="15.75" thickBot="1" x14ac:dyDescent="0.3">
      <c r="B17" s="553"/>
      <c r="C17" s="399"/>
      <c r="D17" s="399"/>
      <c r="E17" s="561"/>
      <c r="F17" s="562"/>
      <c r="G17" s="555"/>
    </row>
    <row r="18" spans="2:7" ht="40.5" customHeight="1" x14ac:dyDescent="0.25">
      <c r="B18" s="553"/>
      <c r="C18" s="399"/>
      <c r="D18" s="399"/>
      <c r="E18" s="557" t="s">
        <v>329</v>
      </c>
      <c r="F18" s="558"/>
      <c r="G18" s="398" t="s">
        <v>330</v>
      </c>
    </row>
    <row r="19" spans="2:7" x14ac:dyDescent="0.25">
      <c r="B19" s="553"/>
      <c r="C19" s="399"/>
      <c r="D19" s="399"/>
      <c r="E19" s="559"/>
      <c r="F19" s="560"/>
      <c r="G19" s="399"/>
    </row>
    <row r="20" spans="2:7" ht="37.5" customHeight="1" thickBot="1" x14ac:dyDescent="0.3">
      <c r="B20" s="554"/>
      <c r="C20" s="555"/>
      <c r="D20" s="399"/>
      <c r="E20" s="561"/>
      <c r="F20" s="562"/>
      <c r="G20" s="555"/>
    </row>
    <row r="21" spans="2:7" ht="39" thickBot="1" x14ac:dyDescent="0.3">
      <c r="B21" s="552" t="s">
        <v>331</v>
      </c>
      <c r="C21" s="398" t="s">
        <v>332</v>
      </c>
      <c r="D21" s="399"/>
      <c r="E21" s="454" t="s">
        <v>333</v>
      </c>
      <c r="F21" s="556"/>
      <c r="G21" s="141" t="s">
        <v>334</v>
      </c>
    </row>
    <row r="22" spans="2:7" ht="33.75" customHeight="1" thickBot="1" x14ac:dyDescent="0.3">
      <c r="B22" s="553"/>
      <c r="C22" s="399"/>
      <c r="D22" s="399"/>
      <c r="E22" s="557" t="s">
        <v>335</v>
      </c>
      <c r="F22" s="558"/>
      <c r="G22" s="141" t="s">
        <v>336</v>
      </c>
    </row>
    <row r="23" spans="2:7" ht="15.75" thickBot="1" x14ac:dyDescent="0.3">
      <c r="B23" s="553"/>
      <c r="C23" s="399"/>
      <c r="D23" s="399"/>
      <c r="E23" s="561"/>
      <c r="F23" s="562"/>
      <c r="G23" s="141" t="s">
        <v>337</v>
      </c>
    </row>
    <row r="24" spans="2:7" ht="63.75" customHeight="1" thickBot="1" x14ac:dyDescent="0.3">
      <c r="B24" s="553"/>
      <c r="C24" s="399"/>
      <c r="D24" s="399"/>
      <c r="E24" s="454" t="s">
        <v>338</v>
      </c>
      <c r="F24" s="556"/>
      <c r="G24" s="141" t="s">
        <v>339</v>
      </c>
    </row>
    <row r="25" spans="2:7" ht="51" customHeight="1" thickBot="1" x14ac:dyDescent="0.3">
      <c r="B25" s="553"/>
      <c r="C25" s="399"/>
      <c r="D25" s="399"/>
      <c r="E25" s="454" t="s">
        <v>340</v>
      </c>
      <c r="F25" s="556"/>
      <c r="G25" s="141" t="s">
        <v>341</v>
      </c>
    </row>
    <row r="26" spans="2:7" ht="51" customHeight="1" thickBot="1" x14ac:dyDescent="0.3">
      <c r="B26" s="553"/>
      <c r="C26" s="399"/>
      <c r="D26" s="399"/>
      <c r="E26" s="557" t="s">
        <v>342</v>
      </c>
      <c r="F26" s="558"/>
      <c r="G26" s="141" t="s">
        <v>343</v>
      </c>
    </row>
    <row r="27" spans="2:7" ht="50.25" customHeight="1" thickBot="1" x14ac:dyDescent="0.3">
      <c r="B27" s="553"/>
      <c r="C27" s="399"/>
      <c r="D27" s="399"/>
      <c r="E27" s="561"/>
      <c r="F27" s="562"/>
      <c r="G27" s="141" t="s">
        <v>344</v>
      </c>
    </row>
    <row r="28" spans="2:7" ht="39.75" customHeight="1" thickBot="1" x14ac:dyDescent="0.3">
      <c r="B28" s="554"/>
      <c r="C28" s="555"/>
      <c r="D28" s="399"/>
      <c r="E28" s="454" t="s">
        <v>345</v>
      </c>
      <c r="F28" s="556"/>
      <c r="G28" s="141" t="s">
        <v>346</v>
      </c>
    </row>
    <row r="29" spans="2:7" ht="50.25" customHeight="1" thickBot="1" x14ac:dyDescent="0.3">
      <c r="B29" s="552" t="s">
        <v>347</v>
      </c>
      <c r="C29" s="564" t="s">
        <v>354</v>
      </c>
      <c r="D29" s="399"/>
      <c r="E29" s="557" t="s">
        <v>348</v>
      </c>
      <c r="F29" s="558"/>
      <c r="G29" s="141" t="s">
        <v>349</v>
      </c>
    </row>
    <row r="30" spans="2:7" ht="114" customHeight="1" thickBot="1" x14ac:dyDescent="0.3">
      <c r="B30" s="554"/>
      <c r="C30" s="565"/>
      <c r="D30" s="555"/>
      <c r="E30" s="561"/>
      <c r="F30" s="562"/>
      <c r="G30" s="141" t="s">
        <v>350</v>
      </c>
    </row>
    <row r="33" spans="1:11" x14ac:dyDescent="0.25">
      <c r="E33" s="551" t="s">
        <v>318</v>
      </c>
      <c r="F33" s="551"/>
      <c r="G33" s="551"/>
      <c r="H33" s="551"/>
      <c r="I33" s="551"/>
    </row>
    <row r="35" spans="1:11" ht="15.75" thickBot="1" x14ac:dyDescent="0.3">
      <c r="A35" s="566" t="s">
        <v>355</v>
      </c>
      <c r="B35" s="566"/>
      <c r="C35" s="566"/>
      <c r="D35" s="566"/>
      <c r="E35" s="566"/>
      <c r="F35" s="566"/>
      <c r="G35" s="566"/>
      <c r="H35" s="566"/>
      <c r="I35" s="566"/>
    </row>
    <row r="36" spans="1:11" x14ac:dyDescent="0.25">
      <c r="B36" s="162" t="s">
        <v>152</v>
      </c>
      <c r="C36" s="435" t="s">
        <v>154</v>
      </c>
      <c r="D36" s="435" t="s">
        <v>217</v>
      </c>
      <c r="E36" s="435" t="s">
        <v>218</v>
      </c>
      <c r="F36" s="444" t="s">
        <v>159</v>
      </c>
      <c r="G36" s="445"/>
      <c r="H36" s="445"/>
      <c r="I36" s="445"/>
      <c r="J36" s="446"/>
      <c r="K36" s="165" t="s">
        <v>160</v>
      </c>
    </row>
    <row r="37" spans="1:11" ht="15.75" thickBot="1" x14ac:dyDescent="0.3">
      <c r="B37" s="163" t="s">
        <v>153</v>
      </c>
      <c r="C37" s="438"/>
      <c r="D37" s="438"/>
      <c r="E37" s="438"/>
      <c r="F37" s="447"/>
      <c r="G37" s="448"/>
      <c r="H37" s="448"/>
      <c r="I37" s="448"/>
      <c r="J37" s="449"/>
      <c r="K37" s="166" t="s">
        <v>161</v>
      </c>
    </row>
    <row r="38" spans="1:11" ht="24.75" thickTop="1" thickBot="1" x14ac:dyDescent="0.3">
      <c r="B38" s="164"/>
      <c r="C38" s="436"/>
      <c r="D38" s="436"/>
      <c r="E38" s="436"/>
      <c r="F38" s="168">
        <v>2016</v>
      </c>
      <c r="G38" s="168">
        <v>2017</v>
      </c>
      <c r="H38" s="168">
        <v>2018</v>
      </c>
      <c r="I38" s="168">
        <v>2019</v>
      </c>
      <c r="J38" s="168">
        <v>2020</v>
      </c>
      <c r="K38" s="167" t="s">
        <v>162</v>
      </c>
    </row>
    <row r="39" spans="1:11" ht="63" customHeight="1" x14ac:dyDescent="0.25">
      <c r="B39" s="427" t="s">
        <v>356</v>
      </c>
      <c r="C39" s="430" t="s">
        <v>323</v>
      </c>
      <c r="D39" s="430" t="s">
        <v>358</v>
      </c>
      <c r="E39" s="528">
        <v>1</v>
      </c>
      <c r="F39" s="435" t="s">
        <v>166</v>
      </c>
      <c r="G39" s="435" t="s">
        <v>166</v>
      </c>
      <c r="H39" s="435" t="s">
        <v>166</v>
      </c>
      <c r="I39" s="435" t="s">
        <v>166</v>
      </c>
      <c r="J39" s="435" t="s">
        <v>166</v>
      </c>
      <c r="K39" s="172" t="s">
        <v>357</v>
      </c>
    </row>
    <row r="40" spans="1:11" ht="15.75" thickBot="1" x14ac:dyDescent="0.3">
      <c r="B40" s="428"/>
      <c r="C40" s="432"/>
      <c r="D40" s="432"/>
      <c r="E40" s="530"/>
      <c r="F40" s="436"/>
      <c r="G40" s="436"/>
      <c r="H40" s="436"/>
      <c r="I40" s="436"/>
      <c r="J40" s="436"/>
      <c r="K40" s="171" t="s">
        <v>176</v>
      </c>
    </row>
    <row r="41" spans="1:11" ht="45" customHeight="1" x14ac:dyDescent="0.25">
      <c r="B41" s="428"/>
      <c r="C41" s="430" t="s">
        <v>600</v>
      </c>
      <c r="D41" s="430" t="s">
        <v>601</v>
      </c>
      <c r="E41" s="528">
        <v>1</v>
      </c>
      <c r="F41" s="435" t="s">
        <v>166</v>
      </c>
      <c r="G41" s="435" t="s">
        <v>166</v>
      </c>
      <c r="H41" s="435" t="s">
        <v>166</v>
      </c>
      <c r="I41" s="435" t="s">
        <v>166</v>
      </c>
      <c r="J41" s="435" t="s">
        <v>166</v>
      </c>
      <c r="K41" s="172" t="s">
        <v>357</v>
      </c>
    </row>
    <row r="42" spans="1:11" ht="42.75" customHeight="1" thickBot="1" x14ac:dyDescent="0.3">
      <c r="B42" s="428"/>
      <c r="C42" s="432"/>
      <c r="D42" s="432"/>
      <c r="E42" s="530"/>
      <c r="F42" s="436"/>
      <c r="G42" s="436"/>
      <c r="H42" s="436"/>
      <c r="I42" s="436"/>
      <c r="J42" s="436"/>
      <c r="K42" s="171" t="s">
        <v>176</v>
      </c>
    </row>
    <row r="43" spans="1:11" ht="40.5" customHeight="1" x14ac:dyDescent="0.25">
      <c r="B43" s="428"/>
      <c r="C43" s="430" t="s">
        <v>359</v>
      </c>
      <c r="D43" s="430" t="s">
        <v>360</v>
      </c>
      <c r="E43" s="433">
        <v>10</v>
      </c>
      <c r="F43" s="435" t="s">
        <v>166</v>
      </c>
      <c r="G43" s="435" t="s">
        <v>166</v>
      </c>
      <c r="H43" s="435" t="s">
        <v>166</v>
      </c>
      <c r="I43" s="435" t="s">
        <v>166</v>
      </c>
      <c r="J43" s="435" t="s">
        <v>166</v>
      </c>
      <c r="K43" s="172" t="s">
        <v>357</v>
      </c>
    </row>
    <row r="44" spans="1:11" ht="15.75" thickBot="1" x14ac:dyDescent="0.3">
      <c r="B44" s="428"/>
      <c r="C44" s="432"/>
      <c r="D44" s="432"/>
      <c r="E44" s="434"/>
      <c r="F44" s="436"/>
      <c r="G44" s="436"/>
      <c r="H44" s="436"/>
      <c r="I44" s="436"/>
      <c r="J44" s="436"/>
      <c r="K44" s="171" t="s">
        <v>176</v>
      </c>
    </row>
    <row r="45" spans="1:11" ht="63" customHeight="1" x14ac:dyDescent="0.25">
      <c r="B45" s="428"/>
      <c r="C45" s="430" t="s">
        <v>361</v>
      </c>
      <c r="D45" s="430" t="s">
        <v>362</v>
      </c>
      <c r="E45" s="433">
        <v>10</v>
      </c>
      <c r="F45" s="435" t="s">
        <v>166</v>
      </c>
      <c r="G45" s="435" t="s">
        <v>166</v>
      </c>
      <c r="H45" s="435" t="s">
        <v>166</v>
      </c>
      <c r="I45" s="435" t="s">
        <v>166</v>
      </c>
      <c r="J45" s="435" t="s">
        <v>166</v>
      </c>
      <c r="K45" s="172" t="s">
        <v>357</v>
      </c>
    </row>
    <row r="46" spans="1:11" ht="15.75" thickBot="1" x14ac:dyDescent="0.3">
      <c r="B46" s="428"/>
      <c r="C46" s="432"/>
      <c r="D46" s="432"/>
      <c r="E46" s="434"/>
      <c r="F46" s="436"/>
      <c r="G46" s="436"/>
      <c r="H46" s="436"/>
      <c r="I46" s="436"/>
      <c r="J46" s="436"/>
      <c r="K46" s="171" t="s">
        <v>176</v>
      </c>
    </row>
    <row r="47" spans="1:11" ht="40.5" customHeight="1" x14ac:dyDescent="0.25">
      <c r="B47" s="428"/>
      <c r="C47" s="430" t="s">
        <v>363</v>
      </c>
      <c r="D47" s="430" t="s">
        <v>364</v>
      </c>
      <c r="E47" s="433">
        <v>10</v>
      </c>
      <c r="F47" s="435" t="s">
        <v>166</v>
      </c>
      <c r="G47" s="435" t="s">
        <v>166</v>
      </c>
      <c r="H47" s="435" t="s">
        <v>166</v>
      </c>
      <c r="I47" s="435" t="s">
        <v>166</v>
      </c>
      <c r="J47" s="435" t="s">
        <v>166</v>
      </c>
      <c r="K47" s="172" t="s">
        <v>357</v>
      </c>
    </row>
    <row r="48" spans="1:11" ht="15.75" thickBot="1" x14ac:dyDescent="0.3">
      <c r="B48" s="428"/>
      <c r="C48" s="432"/>
      <c r="D48" s="432"/>
      <c r="E48" s="434"/>
      <c r="F48" s="436"/>
      <c r="G48" s="436"/>
      <c r="H48" s="436"/>
      <c r="I48" s="436"/>
      <c r="J48" s="436"/>
      <c r="K48" s="171" t="s">
        <v>176</v>
      </c>
    </row>
    <row r="49" spans="2:11" ht="63" customHeight="1" x14ac:dyDescent="0.25">
      <c r="B49" s="428"/>
      <c r="C49" s="430" t="s">
        <v>367</v>
      </c>
      <c r="D49" s="430" t="s">
        <v>365</v>
      </c>
      <c r="E49" s="433">
        <v>5</v>
      </c>
      <c r="F49" s="435" t="s">
        <v>166</v>
      </c>
      <c r="G49" s="435" t="s">
        <v>166</v>
      </c>
      <c r="H49" s="435" t="s">
        <v>166</v>
      </c>
      <c r="I49" s="435" t="s">
        <v>166</v>
      </c>
      <c r="J49" s="435" t="s">
        <v>166</v>
      </c>
      <c r="K49" s="172" t="s">
        <v>366</v>
      </c>
    </row>
    <row r="50" spans="2:11" ht="53.25" customHeight="1" thickBot="1" x14ac:dyDescent="0.3">
      <c r="B50" s="429"/>
      <c r="C50" s="432"/>
      <c r="D50" s="432"/>
      <c r="E50" s="434"/>
      <c r="F50" s="436"/>
      <c r="G50" s="436"/>
      <c r="H50" s="436"/>
      <c r="I50" s="436"/>
      <c r="J50" s="436"/>
      <c r="K50" s="171"/>
    </row>
    <row r="51" spans="2:11" x14ac:dyDescent="0.25">
      <c r="B51" s="221"/>
    </row>
    <row r="53" spans="2:11" x14ac:dyDescent="0.25">
      <c r="F53" s="135" t="s">
        <v>368</v>
      </c>
    </row>
    <row r="54" spans="2:11" x14ac:dyDescent="0.25">
      <c r="F54" s="135" t="s">
        <v>369</v>
      </c>
    </row>
    <row r="55" spans="2:11" ht="15.75" thickBot="1" x14ac:dyDescent="0.3">
      <c r="B55" s="221"/>
    </row>
    <row r="56" spans="2:11" x14ac:dyDescent="0.25">
      <c r="B56" s="162" t="s">
        <v>152</v>
      </c>
      <c r="C56" s="435" t="s">
        <v>154</v>
      </c>
      <c r="D56" s="435" t="s">
        <v>217</v>
      </c>
      <c r="E56" s="435" t="s">
        <v>218</v>
      </c>
      <c r="F56" s="444" t="s">
        <v>159</v>
      </c>
      <c r="G56" s="445"/>
      <c r="H56" s="445"/>
      <c r="I56" s="445"/>
      <c r="J56" s="446"/>
      <c r="K56" s="165" t="s">
        <v>160</v>
      </c>
    </row>
    <row r="57" spans="2:11" ht="15.75" thickBot="1" x14ac:dyDescent="0.3">
      <c r="B57" s="163" t="s">
        <v>153</v>
      </c>
      <c r="C57" s="438"/>
      <c r="D57" s="438"/>
      <c r="E57" s="438"/>
      <c r="F57" s="447"/>
      <c r="G57" s="448"/>
      <c r="H57" s="448"/>
      <c r="I57" s="448"/>
      <c r="J57" s="449"/>
      <c r="K57" s="166" t="s">
        <v>161</v>
      </c>
    </row>
    <row r="58" spans="2:11" ht="24.75" thickTop="1" thickBot="1" x14ac:dyDescent="0.3">
      <c r="B58" s="164"/>
      <c r="C58" s="436"/>
      <c r="D58" s="436"/>
      <c r="E58" s="436"/>
      <c r="F58" s="168">
        <v>2016</v>
      </c>
      <c r="G58" s="168">
        <v>2017</v>
      </c>
      <c r="H58" s="168">
        <v>2018</v>
      </c>
      <c r="I58" s="168">
        <v>2019</v>
      </c>
      <c r="J58" s="168">
        <v>2020</v>
      </c>
      <c r="K58" s="167" t="s">
        <v>162</v>
      </c>
    </row>
    <row r="59" spans="2:11" ht="40.5" customHeight="1" x14ac:dyDescent="0.25">
      <c r="B59" s="427" t="s">
        <v>332</v>
      </c>
      <c r="C59" s="430" t="s">
        <v>370</v>
      </c>
      <c r="D59" s="430" t="s">
        <v>371</v>
      </c>
      <c r="E59" s="528">
        <v>0.5</v>
      </c>
      <c r="F59" s="435" t="s">
        <v>166</v>
      </c>
      <c r="G59" s="435" t="s">
        <v>166</v>
      </c>
      <c r="H59" s="435" t="s">
        <v>166</v>
      </c>
      <c r="I59" s="435" t="s">
        <v>166</v>
      </c>
      <c r="J59" s="435" t="s">
        <v>166</v>
      </c>
      <c r="K59" s="172" t="s">
        <v>357</v>
      </c>
    </row>
    <row r="60" spans="2:11" ht="15.75" thickBot="1" x14ac:dyDescent="0.3">
      <c r="B60" s="428"/>
      <c r="C60" s="432"/>
      <c r="D60" s="432"/>
      <c r="E60" s="530"/>
      <c r="F60" s="436"/>
      <c r="G60" s="436"/>
      <c r="H60" s="436"/>
      <c r="I60" s="436"/>
      <c r="J60" s="436"/>
      <c r="K60" s="171" t="s">
        <v>176</v>
      </c>
    </row>
    <row r="61" spans="2:11" ht="40.5" customHeight="1" x14ac:dyDescent="0.25">
      <c r="B61" s="428"/>
      <c r="C61" s="430" t="s">
        <v>336</v>
      </c>
      <c r="D61" s="430" t="s">
        <v>372</v>
      </c>
      <c r="E61" s="528">
        <v>0.2</v>
      </c>
      <c r="F61" s="435" t="s">
        <v>166</v>
      </c>
      <c r="G61" s="435" t="s">
        <v>166</v>
      </c>
      <c r="H61" s="435" t="s">
        <v>166</v>
      </c>
      <c r="I61" s="435" t="s">
        <v>166</v>
      </c>
      <c r="J61" s="435" t="s">
        <v>166</v>
      </c>
      <c r="K61" s="172" t="s">
        <v>357</v>
      </c>
    </row>
    <row r="62" spans="2:11" ht="15.75" thickBot="1" x14ac:dyDescent="0.3">
      <c r="B62" s="428"/>
      <c r="C62" s="432"/>
      <c r="D62" s="432"/>
      <c r="E62" s="530"/>
      <c r="F62" s="436"/>
      <c r="G62" s="436"/>
      <c r="H62" s="436"/>
      <c r="I62" s="436"/>
      <c r="J62" s="436"/>
      <c r="K62" s="171" t="s">
        <v>176</v>
      </c>
    </row>
    <row r="63" spans="2:11" ht="40.5" customHeight="1" x14ac:dyDescent="0.25">
      <c r="B63" s="428"/>
      <c r="C63" s="430" t="s">
        <v>373</v>
      </c>
      <c r="D63" s="430" t="s">
        <v>374</v>
      </c>
      <c r="E63" s="433">
        <v>1</v>
      </c>
      <c r="F63" s="435" t="s">
        <v>166</v>
      </c>
      <c r="G63" s="435"/>
      <c r="H63" s="435"/>
      <c r="I63" s="435"/>
      <c r="J63" s="435"/>
      <c r="K63" s="433" t="s">
        <v>357</v>
      </c>
    </row>
    <row r="64" spans="2:11" ht="15.75" thickBot="1" x14ac:dyDescent="0.3">
      <c r="B64" s="428"/>
      <c r="C64" s="432"/>
      <c r="D64" s="432"/>
      <c r="E64" s="434"/>
      <c r="F64" s="436"/>
      <c r="G64" s="436"/>
      <c r="H64" s="436"/>
      <c r="I64" s="436"/>
      <c r="J64" s="436"/>
      <c r="K64" s="434"/>
    </row>
    <row r="65" spans="2:11" ht="40.5" customHeight="1" x14ac:dyDescent="0.25">
      <c r="B65" s="428"/>
      <c r="C65" s="430" t="s">
        <v>339</v>
      </c>
      <c r="D65" s="430" t="s">
        <v>375</v>
      </c>
      <c r="E65" s="528">
        <v>0.15</v>
      </c>
      <c r="F65" s="435" t="s">
        <v>166</v>
      </c>
      <c r="G65" s="435" t="s">
        <v>166</v>
      </c>
      <c r="H65" s="435" t="s">
        <v>166</v>
      </c>
      <c r="I65" s="435" t="s">
        <v>166</v>
      </c>
      <c r="J65" s="435" t="s">
        <v>166</v>
      </c>
      <c r="K65" s="172" t="s">
        <v>357</v>
      </c>
    </row>
    <row r="66" spans="2:11" ht="15.75" thickBot="1" x14ac:dyDescent="0.3">
      <c r="B66" s="428"/>
      <c r="C66" s="432"/>
      <c r="D66" s="432"/>
      <c r="E66" s="530"/>
      <c r="F66" s="436"/>
      <c r="G66" s="436"/>
      <c r="H66" s="436"/>
      <c r="I66" s="436"/>
      <c r="J66" s="436"/>
      <c r="K66" s="171" t="s">
        <v>176</v>
      </c>
    </row>
    <row r="67" spans="2:11" ht="29.25" customHeight="1" x14ac:dyDescent="0.25">
      <c r="B67" s="428"/>
      <c r="C67" s="433" t="s">
        <v>376</v>
      </c>
      <c r="D67" s="430" t="s">
        <v>377</v>
      </c>
      <c r="E67" s="528">
        <v>0.45</v>
      </c>
      <c r="F67" s="435" t="s">
        <v>166</v>
      </c>
      <c r="G67" s="435" t="s">
        <v>166</v>
      </c>
      <c r="H67" s="435" t="s">
        <v>166</v>
      </c>
      <c r="I67" s="435" t="s">
        <v>166</v>
      </c>
      <c r="J67" s="435" t="s">
        <v>166</v>
      </c>
      <c r="K67" s="433" t="s">
        <v>357</v>
      </c>
    </row>
    <row r="68" spans="2:11" ht="15.75" thickBot="1" x14ac:dyDescent="0.3">
      <c r="B68" s="428"/>
      <c r="C68" s="437"/>
      <c r="D68" s="432"/>
      <c r="E68" s="530"/>
      <c r="F68" s="436"/>
      <c r="G68" s="436"/>
      <c r="H68" s="436"/>
      <c r="I68" s="436"/>
      <c r="J68" s="436"/>
      <c r="K68" s="434"/>
    </row>
    <row r="69" spans="2:11" ht="29.25" customHeight="1" x14ac:dyDescent="0.25">
      <c r="B69" s="428"/>
      <c r="C69" s="437"/>
      <c r="D69" s="430" t="s">
        <v>378</v>
      </c>
      <c r="E69" s="433">
        <v>5</v>
      </c>
      <c r="F69" s="435" t="s">
        <v>166</v>
      </c>
      <c r="G69" s="435" t="s">
        <v>166</v>
      </c>
      <c r="H69" s="435" t="s">
        <v>166</v>
      </c>
      <c r="I69" s="435" t="s">
        <v>166</v>
      </c>
      <c r="J69" s="435" t="s">
        <v>166</v>
      </c>
      <c r="K69" s="433" t="s">
        <v>357</v>
      </c>
    </row>
    <row r="70" spans="2:11" ht="15.75" thickBot="1" x14ac:dyDescent="0.3">
      <c r="B70" s="428"/>
      <c r="C70" s="437"/>
      <c r="D70" s="432"/>
      <c r="E70" s="434"/>
      <c r="F70" s="436"/>
      <c r="G70" s="436"/>
      <c r="H70" s="436"/>
      <c r="I70" s="436"/>
      <c r="J70" s="436"/>
      <c r="K70" s="434"/>
    </row>
    <row r="71" spans="2:11" ht="40.5" customHeight="1" x14ac:dyDescent="0.25">
      <c r="B71" s="428"/>
      <c r="C71" s="437"/>
      <c r="D71" s="430" t="s">
        <v>379</v>
      </c>
      <c r="E71" s="433">
        <v>5</v>
      </c>
      <c r="F71" s="435" t="s">
        <v>166</v>
      </c>
      <c r="G71" s="435" t="s">
        <v>166</v>
      </c>
      <c r="H71" s="435" t="s">
        <v>166</v>
      </c>
      <c r="I71" s="435" t="s">
        <v>166</v>
      </c>
      <c r="J71" s="435" t="s">
        <v>166</v>
      </c>
      <c r="K71" s="433" t="s">
        <v>357</v>
      </c>
    </row>
    <row r="72" spans="2:11" ht="15.75" thickBot="1" x14ac:dyDescent="0.3">
      <c r="B72" s="428"/>
      <c r="C72" s="434"/>
      <c r="D72" s="432"/>
      <c r="E72" s="434"/>
      <c r="F72" s="436"/>
      <c r="G72" s="436"/>
      <c r="H72" s="436"/>
      <c r="I72" s="436"/>
      <c r="J72" s="436"/>
      <c r="K72" s="434"/>
    </row>
    <row r="73" spans="2:11" ht="22.5" customHeight="1" x14ac:dyDescent="0.25">
      <c r="B73" s="428"/>
      <c r="C73" s="433" t="s">
        <v>380</v>
      </c>
      <c r="D73" s="430" t="s">
        <v>381</v>
      </c>
      <c r="E73" s="528">
        <v>0.5</v>
      </c>
      <c r="F73" s="435" t="s">
        <v>166</v>
      </c>
      <c r="G73" s="435" t="s">
        <v>166</v>
      </c>
      <c r="H73" s="435" t="s">
        <v>166</v>
      </c>
      <c r="I73" s="435" t="s">
        <v>166</v>
      </c>
      <c r="J73" s="435" t="s">
        <v>166</v>
      </c>
      <c r="K73" s="172" t="s">
        <v>357</v>
      </c>
    </row>
    <row r="74" spans="2:11" x14ac:dyDescent="0.25">
      <c r="B74" s="428"/>
      <c r="C74" s="437"/>
      <c r="D74" s="431"/>
      <c r="E74" s="529"/>
      <c r="F74" s="438"/>
      <c r="G74" s="438"/>
      <c r="H74" s="438"/>
      <c r="I74" s="438"/>
      <c r="J74" s="438"/>
      <c r="K74" s="172"/>
    </row>
    <row r="75" spans="2:11" x14ac:dyDescent="0.25">
      <c r="B75" s="428"/>
      <c r="C75" s="437"/>
      <c r="D75" s="431"/>
      <c r="E75" s="529"/>
      <c r="F75" s="438"/>
      <c r="G75" s="438"/>
      <c r="H75" s="438"/>
      <c r="I75" s="438"/>
      <c r="J75" s="438"/>
      <c r="K75" s="172" t="s">
        <v>176</v>
      </c>
    </row>
    <row r="76" spans="2:11" ht="15.75" thickBot="1" x14ac:dyDescent="0.3">
      <c r="B76" s="428"/>
      <c r="C76" s="437"/>
      <c r="D76" s="432"/>
      <c r="E76" s="530"/>
      <c r="F76" s="436"/>
      <c r="G76" s="436"/>
      <c r="H76" s="436"/>
      <c r="I76" s="436"/>
      <c r="J76" s="436"/>
      <c r="K76" s="171"/>
    </row>
    <row r="77" spans="2:11" ht="36.75" customHeight="1" x14ac:dyDescent="0.25">
      <c r="B77" s="428"/>
      <c r="C77" s="437"/>
      <c r="D77" s="430" t="s">
        <v>382</v>
      </c>
      <c r="E77" s="433">
        <v>5</v>
      </c>
      <c r="F77" s="435" t="s">
        <v>166</v>
      </c>
      <c r="G77" s="435" t="s">
        <v>166</v>
      </c>
      <c r="H77" s="435" t="s">
        <v>166</v>
      </c>
      <c r="I77" s="435" t="s">
        <v>166</v>
      </c>
      <c r="J77" s="435" t="s">
        <v>166</v>
      </c>
      <c r="K77" s="433" t="s">
        <v>357</v>
      </c>
    </row>
    <row r="78" spans="2:11" x14ac:dyDescent="0.25">
      <c r="B78" s="428"/>
      <c r="C78" s="437"/>
      <c r="D78" s="431"/>
      <c r="E78" s="437"/>
      <c r="F78" s="438"/>
      <c r="G78" s="438"/>
      <c r="H78" s="438"/>
      <c r="I78" s="438"/>
      <c r="J78" s="438"/>
      <c r="K78" s="437"/>
    </row>
    <row r="79" spans="2:11" ht="15.75" thickBot="1" x14ac:dyDescent="0.3">
      <c r="B79" s="428"/>
      <c r="C79" s="437"/>
      <c r="D79" s="432"/>
      <c r="E79" s="434"/>
      <c r="F79" s="436"/>
      <c r="G79" s="436"/>
      <c r="H79" s="436"/>
      <c r="I79" s="436"/>
      <c r="J79" s="436"/>
      <c r="K79" s="434"/>
    </row>
    <row r="80" spans="2:11" ht="45.75" thickBot="1" x14ac:dyDescent="0.3">
      <c r="B80" s="428"/>
      <c r="C80" s="434"/>
      <c r="D80" s="170" t="s">
        <v>383</v>
      </c>
      <c r="E80" s="171">
        <v>10</v>
      </c>
      <c r="F80" s="167" t="s">
        <v>166</v>
      </c>
      <c r="G80" s="167" t="s">
        <v>166</v>
      </c>
      <c r="H80" s="167" t="s">
        <v>166</v>
      </c>
      <c r="I80" s="167" t="s">
        <v>166</v>
      </c>
      <c r="J80" s="167"/>
      <c r="K80" s="171" t="s">
        <v>384</v>
      </c>
    </row>
    <row r="81" spans="2:11" ht="18" customHeight="1" x14ac:dyDescent="0.25">
      <c r="B81" s="428"/>
      <c r="C81" s="430" t="s">
        <v>344</v>
      </c>
      <c r="D81" s="430" t="s">
        <v>385</v>
      </c>
      <c r="E81" s="528">
        <v>0.25</v>
      </c>
      <c r="F81" s="435" t="s">
        <v>166</v>
      </c>
      <c r="G81" s="435" t="s">
        <v>166</v>
      </c>
      <c r="H81" s="435" t="s">
        <v>166</v>
      </c>
      <c r="I81" s="435" t="s">
        <v>166</v>
      </c>
      <c r="J81" s="435" t="s">
        <v>166</v>
      </c>
      <c r="K81" s="172"/>
    </row>
    <row r="82" spans="2:11" ht="22.5" x14ac:dyDescent="0.25">
      <c r="B82" s="428"/>
      <c r="C82" s="431"/>
      <c r="D82" s="431"/>
      <c r="E82" s="529"/>
      <c r="F82" s="438"/>
      <c r="G82" s="438"/>
      <c r="H82" s="438"/>
      <c r="I82" s="438"/>
      <c r="J82" s="438"/>
      <c r="K82" s="172" t="s">
        <v>357</v>
      </c>
    </row>
    <row r="83" spans="2:11" ht="15.75" thickBot="1" x14ac:dyDescent="0.3">
      <c r="B83" s="428"/>
      <c r="C83" s="431"/>
      <c r="D83" s="432"/>
      <c r="E83" s="530"/>
      <c r="F83" s="436"/>
      <c r="G83" s="436"/>
      <c r="H83" s="436"/>
      <c r="I83" s="436"/>
      <c r="J83" s="436"/>
      <c r="K83" s="171" t="s">
        <v>176</v>
      </c>
    </row>
    <row r="84" spans="2:11" ht="51.75" customHeight="1" x14ac:dyDescent="0.25">
      <c r="B84" s="428"/>
      <c r="C84" s="431"/>
      <c r="D84" s="430" t="s">
        <v>386</v>
      </c>
      <c r="E84" s="433">
        <v>5</v>
      </c>
      <c r="F84" s="435" t="s">
        <v>166</v>
      </c>
      <c r="G84" s="435" t="s">
        <v>166</v>
      </c>
      <c r="H84" s="435" t="s">
        <v>166</v>
      </c>
      <c r="I84" s="435" t="s">
        <v>166</v>
      </c>
      <c r="J84" s="435" t="s">
        <v>166</v>
      </c>
      <c r="K84" s="433" t="s">
        <v>357</v>
      </c>
    </row>
    <row r="85" spans="2:11" ht="15.75" thickBot="1" x14ac:dyDescent="0.3">
      <c r="B85" s="428"/>
      <c r="C85" s="432"/>
      <c r="D85" s="432"/>
      <c r="E85" s="434"/>
      <c r="F85" s="436"/>
      <c r="G85" s="436"/>
      <c r="H85" s="436"/>
      <c r="I85" s="436"/>
      <c r="J85" s="436"/>
      <c r="K85" s="434"/>
    </row>
    <row r="86" spans="2:11" ht="25.5" customHeight="1" x14ac:dyDescent="0.25">
      <c r="B86" s="428"/>
      <c r="C86" s="430" t="s">
        <v>387</v>
      </c>
      <c r="D86" s="430" t="s">
        <v>388</v>
      </c>
      <c r="E86" s="528">
        <v>0.35</v>
      </c>
      <c r="F86" s="435" t="s">
        <v>166</v>
      </c>
      <c r="G86" s="435" t="s">
        <v>166</v>
      </c>
      <c r="H86" s="435" t="s">
        <v>166</v>
      </c>
      <c r="I86" s="435" t="s">
        <v>166</v>
      </c>
      <c r="J86" s="435" t="s">
        <v>166</v>
      </c>
      <c r="K86" s="172" t="s">
        <v>357</v>
      </c>
    </row>
    <row r="87" spans="2:11" x14ac:dyDescent="0.25">
      <c r="B87" s="428"/>
      <c r="C87" s="431"/>
      <c r="D87" s="431"/>
      <c r="E87" s="529"/>
      <c r="F87" s="438"/>
      <c r="G87" s="438"/>
      <c r="H87" s="438"/>
      <c r="I87" s="438"/>
      <c r="J87" s="438"/>
      <c r="K87" s="172" t="s">
        <v>176</v>
      </c>
    </row>
    <row r="88" spans="2:11" ht="15.75" thickBot="1" x14ac:dyDescent="0.3">
      <c r="B88" s="428"/>
      <c r="C88" s="431"/>
      <c r="D88" s="432"/>
      <c r="E88" s="530"/>
      <c r="F88" s="436"/>
      <c r="G88" s="436"/>
      <c r="H88" s="436"/>
      <c r="I88" s="436"/>
      <c r="J88" s="436"/>
      <c r="K88" s="171"/>
    </row>
    <row r="89" spans="2:11" ht="40.5" customHeight="1" x14ac:dyDescent="0.25">
      <c r="B89" s="428"/>
      <c r="C89" s="431"/>
      <c r="D89" s="430" t="s">
        <v>389</v>
      </c>
      <c r="E89" s="433">
        <v>10</v>
      </c>
      <c r="F89" s="435" t="s">
        <v>166</v>
      </c>
      <c r="G89" s="435" t="s">
        <v>166</v>
      </c>
      <c r="H89" s="435" t="s">
        <v>166</v>
      </c>
      <c r="I89" s="435" t="s">
        <v>166</v>
      </c>
      <c r="J89" s="435" t="s">
        <v>166</v>
      </c>
      <c r="K89" s="433" t="s">
        <v>357</v>
      </c>
    </row>
    <row r="90" spans="2:11" ht="15.75" thickBot="1" x14ac:dyDescent="0.3">
      <c r="B90" s="429"/>
      <c r="C90" s="432"/>
      <c r="D90" s="432"/>
      <c r="E90" s="434"/>
      <c r="F90" s="436"/>
      <c r="G90" s="436"/>
      <c r="H90" s="436"/>
      <c r="I90" s="436"/>
      <c r="J90" s="436"/>
      <c r="K90" s="434"/>
    </row>
    <row r="91" spans="2:11" x14ac:dyDescent="0.25">
      <c r="B91" s="221"/>
    </row>
    <row r="92" spans="2:11" ht="21" x14ac:dyDescent="0.25">
      <c r="B92" s="222"/>
    </row>
    <row r="93" spans="2:11" ht="15.75" x14ac:dyDescent="0.25">
      <c r="E93" s="223" t="s">
        <v>390</v>
      </c>
    </row>
    <row r="94" spans="2:11" ht="16.5" thickBot="1" x14ac:dyDescent="0.3">
      <c r="E94" s="223" t="s">
        <v>391</v>
      </c>
    </row>
    <row r="95" spans="2:11" x14ac:dyDescent="0.25">
      <c r="B95" s="162" t="s">
        <v>152</v>
      </c>
      <c r="C95" s="435" t="s">
        <v>154</v>
      </c>
      <c r="D95" s="435" t="s">
        <v>217</v>
      </c>
      <c r="E95" s="435" t="s">
        <v>218</v>
      </c>
      <c r="F95" s="444" t="s">
        <v>159</v>
      </c>
      <c r="G95" s="445"/>
      <c r="H95" s="445"/>
      <c r="I95" s="445"/>
      <c r="J95" s="446"/>
      <c r="K95" s="165" t="s">
        <v>160</v>
      </c>
    </row>
    <row r="96" spans="2:11" ht="15.75" thickBot="1" x14ac:dyDescent="0.3">
      <c r="B96" s="163" t="s">
        <v>153</v>
      </c>
      <c r="C96" s="438"/>
      <c r="D96" s="438"/>
      <c r="E96" s="438"/>
      <c r="F96" s="447"/>
      <c r="G96" s="448"/>
      <c r="H96" s="448"/>
      <c r="I96" s="448"/>
      <c r="J96" s="449"/>
      <c r="K96" s="166" t="s">
        <v>161</v>
      </c>
    </row>
    <row r="97" spans="2:11" ht="24.75" thickTop="1" thickBot="1" x14ac:dyDescent="0.3">
      <c r="B97" s="164"/>
      <c r="C97" s="436"/>
      <c r="D97" s="436"/>
      <c r="E97" s="436"/>
      <c r="F97" s="168">
        <v>2016</v>
      </c>
      <c r="G97" s="168">
        <v>2017</v>
      </c>
      <c r="H97" s="168">
        <v>2018</v>
      </c>
      <c r="I97" s="168">
        <v>2019</v>
      </c>
      <c r="J97" s="168">
        <v>2020</v>
      </c>
      <c r="K97" s="167" t="s">
        <v>162</v>
      </c>
    </row>
    <row r="98" spans="2:11" ht="91.5" customHeight="1" x14ac:dyDescent="0.25">
      <c r="B98" s="435" t="s">
        <v>397</v>
      </c>
      <c r="C98" s="572" t="s">
        <v>349</v>
      </c>
      <c r="D98" s="430" t="s">
        <v>392</v>
      </c>
      <c r="E98" s="433">
        <v>5</v>
      </c>
      <c r="F98" s="435" t="s">
        <v>166</v>
      </c>
      <c r="G98" s="435" t="s">
        <v>166</v>
      </c>
      <c r="H98" s="435" t="s">
        <v>166</v>
      </c>
      <c r="I98" s="435" t="s">
        <v>166</v>
      </c>
      <c r="J98" s="435" t="s">
        <v>166</v>
      </c>
      <c r="K98" s="172" t="s">
        <v>357</v>
      </c>
    </row>
    <row r="99" spans="2:11" ht="32.25" customHeight="1" thickBot="1" x14ac:dyDescent="0.3">
      <c r="B99" s="438"/>
      <c r="C99" s="573"/>
      <c r="D99" s="432"/>
      <c r="E99" s="434"/>
      <c r="F99" s="436"/>
      <c r="G99" s="436"/>
      <c r="H99" s="436"/>
      <c r="I99" s="436"/>
      <c r="J99" s="436"/>
      <c r="K99" s="171" t="s">
        <v>176</v>
      </c>
    </row>
    <row r="100" spans="2:11" ht="66.75" customHeight="1" x14ac:dyDescent="0.25">
      <c r="B100" s="224"/>
      <c r="C100" s="568" t="s">
        <v>393</v>
      </c>
      <c r="D100" s="430" t="s">
        <v>398</v>
      </c>
      <c r="E100" s="433">
        <v>15</v>
      </c>
      <c r="F100" s="435"/>
      <c r="G100" s="435" t="s">
        <v>166</v>
      </c>
      <c r="H100" s="435" t="s">
        <v>166</v>
      </c>
      <c r="I100" s="435" t="s">
        <v>166</v>
      </c>
      <c r="J100" s="435" t="s">
        <v>166</v>
      </c>
      <c r="K100" s="172" t="s">
        <v>357</v>
      </c>
    </row>
    <row r="101" spans="2:11" ht="23.25" thickBot="1" x14ac:dyDescent="0.3">
      <c r="B101" s="224"/>
      <c r="C101" s="569"/>
      <c r="D101" s="432"/>
      <c r="E101" s="434"/>
      <c r="F101" s="436"/>
      <c r="G101" s="436"/>
      <c r="H101" s="436"/>
      <c r="I101" s="436"/>
      <c r="J101" s="436"/>
      <c r="K101" s="171" t="s">
        <v>394</v>
      </c>
    </row>
    <row r="102" spans="2:11" ht="51.75" customHeight="1" x14ac:dyDescent="0.25">
      <c r="B102" s="427"/>
      <c r="C102" s="569"/>
      <c r="D102" s="430" t="s">
        <v>395</v>
      </c>
      <c r="E102" s="433">
        <v>5</v>
      </c>
      <c r="F102" s="435" t="s">
        <v>166</v>
      </c>
      <c r="G102" s="435" t="s">
        <v>166</v>
      </c>
      <c r="H102" s="435" t="s">
        <v>166</v>
      </c>
      <c r="I102" s="435" t="s">
        <v>166</v>
      </c>
      <c r="J102" s="435" t="s">
        <v>166</v>
      </c>
      <c r="K102" s="172" t="s">
        <v>357</v>
      </c>
    </row>
    <row r="103" spans="2:11" ht="22.5" x14ac:dyDescent="0.25">
      <c r="B103" s="428"/>
      <c r="C103" s="569"/>
      <c r="D103" s="431"/>
      <c r="E103" s="437"/>
      <c r="F103" s="438"/>
      <c r="G103" s="438"/>
      <c r="H103" s="438"/>
      <c r="I103" s="438"/>
      <c r="J103" s="438"/>
      <c r="K103" s="172" t="s">
        <v>394</v>
      </c>
    </row>
    <row r="104" spans="2:11" ht="15.75" thickBot="1" x14ac:dyDescent="0.3">
      <c r="B104" s="429"/>
      <c r="C104" s="570"/>
      <c r="D104" s="432"/>
      <c r="E104" s="434"/>
      <c r="F104" s="436"/>
      <c r="G104" s="436"/>
      <c r="H104" s="436"/>
      <c r="I104" s="436"/>
      <c r="J104" s="436"/>
      <c r="K104" s="171"/>
    </row>
    <row r="105" spans="2:11" ht="15.75" x14ac:dyDescent="0.25">
      <c r="B105" s="225" t="s">
        <v>396</v>
      </c>
    </row>
    <row r="106" spans="2:11" x14ac:dyDescent="0.25">
      <c r="B106" s="226"/>
    </row>
  </sheetData>
  <mergeCells count="224">
    <mergeCell ref="B98:B99"/>
    <mergeCell ref="C100:C104"/>
    <mergeCell ref="I3:K3"/>
    <mergeCell ref="B102:B104"/>
    <mergeCell ref="D102:D104"/>
    <mergeCell ref="E102:E104"/>
    <mergeCell ref="F102:F104"/>
    <mergeCell ref="G102:G104"/>
    <mergeCell ref="H102:H104"/>
    <mergeCell ref="I102:I104"/>
    <mergeCell ref="J102:J104"/>
    <mergeCell ref="I98:I99"/>
    <mergeCell ref="J98:J99"/>
    <mergeCell ref="D100:D101"/>
    <mergeCell ref="E100:E101"/>
    <mergeCell ref="F100:F101"/>
    <mergeCell ref="G100:G101"/>
    <mergeCell ref="H100:H101"/>
    <mergeCell ref="I100:I101"/>
    <mergeCell ref="J100:J101"/>
    <mergeCell ref="C98:C99"/>
    <mergeCell ref="D98:D99"/>
    <mergeCell ref="E98:E99"/>
    <mergeCell ref="F98:F99"/>
    <mergeCell ref="G98:G99"/>
    <mergeCell ref="H98:H99"/>
    <mergeCell ref="K89:K90"/>
    <mergeCell ref="C67:C72"/>
    <mergeCell ref="C73:C80"/>
    <mergeCell ref="C95:C97"/>
    <mergeCell ref="D95:D97"/>
    <mergeCell ref="E95:E97"/>
    <mergeCell ref="F95:J96"/>
    <mergeCell ref="E89:E90"/>
    <mergeCell ref="F89:F90"/>
    <mergeCell ref="G89:G90"/>
    <mergeCell ref="H89:H90"/>
    <mergeCell ref="I89:I90"/>
    <mergeCell ref="J89:J90"/>
    <mergeCell ref="K84:K85"/>
    <mergeCell ref="C86:C90"/>
    <mergeCell ref="D86:D88"/>
    <mergeCell ref="E86:E88"/>
    <mergeCell ref="F86:F88"/>
    <mergeCell ref="G86:G88"/>
    <mergeCell ref="H86:H88"/>
    <mergeCell ref="I86:I88"/>
    <mergeCell ref="J86:J88"/>
    <mergeCell ref="D89:D90"/>
    <mergeCell ref="E84:E85"/>
    <mergeCell ref="F84:F85"/>
    <mergeCell ref="G84:G85"/>
    <mergeCell ref="H84:H85"/>
    <mergeCell ref="I84:I85"/>
    <mergeCell ref="J84:J85"/>
    <mergeCell ref="K77:K79"/>
    <mergeCell ref="C81:C85"/>
    <mergeCell ref="D81:D83"/>
    <mergeCell ref="E81:E83"/>
    <mergeCell ref="F81:F83"/>
    <mergeCell ref="G81:G83"/>
    <mergeCell ref="H81:H83"/>
    <mergeCell ref="I81:I83"/>
    <mergeCell ref="J81:J83"/>
    <mergeCell ref="D84:D85"/>
    <mergeCell ref="K71:K72"/>
    <mergeCell ref="J73:J76"/>
    <mergeCell ref="D77:D79"/>
    <mergeCell ref="E77:E79"/>
    <mergeCell ref="F77:F79"/>
    <mergeCell ref="G77:G79"/>
    <mergeCell ref="H77:H79"/>
    <mergeCell ref="I77:I79"/>
    <mergeCell ref="J77:J79"/>
    <mergeCell ref="D73:D76"/>
    <mergeCell ref="E73:E76"/>
    <mergeCell ref="F73:F76"/>
    <mergeCell ref="G73:G76"/>
    <mergeCell ref="H73:H76"/>
    <mergeCell ref="I73:I76"/>
    <mergeCell ref="K67:K68"/>
    <mergeCell ref="D69:D70"/>
    <mergeCell ref="E69:E70"/>
    <mergeCell ref="F69:F70"/>
    <mergeCell ref="G69:G70"/>
    <mergeCell ref="H69:H70"/>
    <mergeCell ref="I69:I70"/>
    <mergeCell ref="J69:J70"/>
    <mergeCell ref="D67:D68"/>
    <mergeCell ref="E67:E68"/>
    <mergeCell ref="F67:F68"/>
    <mergeCell ref="G67:G68"/>
    <mergeCell ref="H67:H68"/>
    <mergeCell ref="K69:K70"/>
    <mergeCell ref="K63:K64"/>
    <mergeCell ref="C65:C66"/>
    <mergeCell ref="D65:D66"/>
    <mergeCell ref="E65:E66"/>
    <mergeCell ref="F65:F66"/>
    <mergeCell ref="G65:G66"/>
    <mergeCell ref="H65:H66"/>
    <mergeCell ref="I65:I66"/>
    <mergeCell ref="J65:J66"/>
    <mergeCell ref="J45:J46"/>
    <mergeCell ref="G59:G60"/>
    <mergeCell ref="H59:H60"/>
    <mergeCell ref="I59:I60"/>
    <mergeCell ref="J59:J60"/>
    <mergeCell ref="C61:C62"/>
    <mergeCell ref="D61:D62"/>
    <mergeCell ref="E61:E62"/>
    <mergeCell ref="F61:F62"/>
    <mergeCell ref="G61:G62"/>
    <mergeCell ref="H61:H62"/>
    <mergeCell ref="I61:I62"/>
    <mergeCell ref="J61:J62"/>
    <mergeCell ref="J47:J48"/>
    <mergeCell ref="C49:C50"/>
    <mergeCell ref="D49:D50"/>
    <mergeCell ref="E49:E50"/>
    <mergeCell ref="F49:F50"/>
    <mergeCell ref="G49:G50"/>
    <mergeCell ref="H49:H50"/>
    <mergeCell ref="I49:I50"/>
    <mergeCell ref="J49:J50"/>
    <mergeCell ref="C56:C58"/>
    <mergeCell ref="D56:D58"/>
    <mergeCell ref="E56:E58"/>
    <mergeCell ref="F56:J57"/>
    <mergeCell ref="B59:B90"/>
    <mergeCell ref="C59:C60"/>
    <mergeCell ref="D59:D60"/>
    <mergeCell ref="E59:E60"/>
    <mergeCell ref="F59:F60"/>
    <mergeCell ref="C63:C64"/>
    <mergeCell ref="D63:D64"/>
    <mergeCell ref="E63:E64"/>
    <mergeCell ref="F63:F64"/>
    <mergeCell ref="G63:G64"/>
    <mergeCell ref="H63:H64"/>
    <mergeCell ref="I63:I64"/>
    <mergeCell ref="J63:J64"/>
    <mergeCell ref="I67:I68"/>
    <mergeCell ref="J67:J68"/>
    <mergeCell ref="D71:D72"/>
    <mergeCell ref="E71:E72"/>
    <mergeCell ref="F71:F72"/>
    <mergeCell ref="G71:G72"/>
    <mergeCell ref="H71:H72"/>
    <mergeCell ref="I71:I72"/>
    <mergeCell ref="J71:J72"/>
    <mergeCell ref="J39:J40"/>
    <mergeCell ref="C43:C44"/>
    <mergeCell ref="D43:D44"/>
    <mergeCell ref="E43:E44"/>
    <mergeCell ref="F43:F44"/>
    <mergeCell ref="G43:G44"/>
    <mergeCell ref="H43:H44"/>
    <mergeCell ref="I43:I44"/>
    <mergeCell ref="J43:J44"/>
    <mergeCell ref="H41:H42"/>
    <mergeCell ref="I41:I42"/>
    <mergeCell ref="J41:J42"/>
    <mergeCell ref="C39:C40"/>
    <mergeCell ref="D39:D40"/>
    <mergeCell ref="E39:E40"/>
    <mergeCell ref="F39:F40"/>
    <mergeCell ref="G39:G40"/>
    <mergeCell ref="H39:H40"/>
    <mergeCell ref="I39:I40"/>
    <mergeCell ref="B39:B50"/>
    <mergeCell ref="C41:C42"/>
    <mergeCell ref="D41:D42"/>
    <mergeCell ref="E41:E42"/>
    <mergeCell ref="F41:F42"/>
    <mergeCell ref="G41:G42"/>
    <mergeCell ref="C45:C46"/>
    <mergeCell ref="D45:D46"/>
    <mergeCell ref="E45:E46"/>
    <mergeCell ref="F45:F46"/>
    <mergeCell ref="C47:C48"/>
    <mergeCell ref="D47:D48"/>
    <mergeCell ref="E47:E48"/>
    <mergeCell ref="F47:F48"/>
    <mergeCell ref="G47:G48"/>
    <mergeCell ref="H47:H48"/>
    <mergeCell ref="I47:I48"/>
    <mergeCell ref="G45:G46"/>
    <mergeCell ref="H45:H46"/>
    <mergeCell ref="I45:I46"/>
    <mergeCell ref="C2:H2"/>
    <mergeCell ref="C3:G3"/>
    <mergeCell ref="C29:C30"/>
    <mergeCell ref="C36:C38"/>
    <mergeCell ref="D36:D38"/>
    <mergeCell ref="E36:E38"/>
    <mergeCell ref="F36:J37"/>
    <mergeCell ref="A35:I35"/>
    <mergeCell ref="G8:G10"/>
    <mergeCell ref="E14:F17"/>
    <mergeCell ref="E18:F20"/>
    <mergeCell ref="G18:G20"/>
    <mergeCell ref="B21:B28"/>
    <mergeCell ref="C21:C28"/>
    <mergeCell ref="E22:F23"/>
    <mergeCell ref="E24:F24"/>
    <mergeCell ref="E28:F28"/>
    <mergeCell ref="E26:F27"/>
    <mergeCell ref="B5:B7"/>
    <mergeCell ref="C5:E5"/>
    <mergeCell ref="F5:G5"/>
    <mergeCell ref="D6:D7"/>
    <mergeCell ref="E33:I33"/>
    <mergeCell ref="E6:F7"/>
    <mergeCell ref="G6:G7"/>
    <mergeCell ref="B8:B20"/>
    <mergeCell ref="C8:C20"/>
    <mergeCell ref="E21:F21"/>
    <mergeCell ref="E25:F25"/>
    <mergeCell ref="D8:D30"/>
    <mergeCell ref="E8:F13"/>
    <mergeCell ref="G15:G17"/>
    <mergeCell ref="B29:B30"/>
    <mergeCell ref="E29:F3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topLeftCell="B18" workbookViewId="0">
      <selection activeCell="E18" sqref="E18"/>
    </sheetView>
  </sheetViews>
  <sheetFormatPr baseColWidth="10" defaultRowHeight="15" x14ac:dyDescent="0.25"/>
  <cols>
    <col min="2" max="2" width="15.7109375" customWidth="1"/>
    <col min="5" max="5" width="32.28515625" customWidth="1"/>
    <col min="6" max="6" width="38" customWidth="1"/>
  </cols>
  <sheetData>
    <row r="1" spans="2:9" ht="18.75" x14ac:dyDescent="0.3">
      <c r="C1" s="574" t="s">
        <v>195</v>
      </c>
      <c r="D1" s="574"/>
      <c r="E1" s="574"/>
      <c r="F1" s="574"/>
      <c r="G1" s="574"/>
      <c r="H1" s="574"/>
    </row>
    <row r="2" spans="2:9" ht="18.75" x14ac:dyDescent="0.3">
      <c r="C2" s="228"/>
      <c r="D2" s="228"/>
      <c r="E2" s="229" t="s">
        <v>178</v>
      </c>
      <c r="F2" s="228"/>
      <c r="G2" s="228"/>
      <c r="H2" s="228"/>
    </row>
    <row r="3" spans="2:9" x14ac:dyDescent="0.25">
      <c r="C3" s="230"/>
      <c r="D3" s="230"/>
      <c r="E3" s="231" t="s">
        <v>602</v>
      </c>
      <c r="F3" s="230"/>
      <c r="G3" s="230"/>
      <c r="H3" s="230"/>
    </row>
    <row r="4" spans="2:9" ht="15.75" thickBot="1" x14ac:dyDescent="0.3">
      <c r="C4" s="188"/>
      <c r="D4" s="188"/>
      <c r="E4" s="232"/>
      <c r="F4" s="188"/>
      <c r="G4" s="188"/>
      <c r="H4" s="188"/>
      <c r="I4" s="188"/>
    </row>
    <row r="5" spans="2:9" s="703" customFormat="1" ht="13.5" thickBot="1" x14ac:dyDescent="0.25">
      <c r="B5" s="450" t="s">
        <v>598</v>
      </c>
      <c r="C5" s="575" t="s">
        <v>183</v>
      </c>
      <c r="D5" s="576"/>
      <c r="E5" s="575" t="s">
        <v>184</v>
      </c>
      <c r="F5" s="576"/>
    </row>
    <row r="6" spans="2:9" s="703" customFormat="1" ht="35.25" customHeight="1" thickTop="1" x14ac:dyDescent="0.2">
      <c r="B6" s="405"/>
      <c r="C6" s="309" t="s">
        <v>185</v>
      </c>
      <c r="D6" s="391" t="s">
        <v>187</v>
      </c>
      <c r="E6" s="391" t="s">
        <v>188</v>
      </c>
      <c r="F6" s="391" t="s">
        <v>189</v>
      </c>
    </row>
    <row r="7" spans="2:9" s="703" customFormat="1" ht="13.5" thickBot="1" x14ac:dyDescent="0.25">
      <c r="B7" s="392"/>
      <c r="C7" s="310" t="s">
        <v>186</v>
      </c>
      <c r="D7" s="392"/>
      <c r="E7" s="392"/>
      <c r="F7" s="392"/>
    </row>
    <row r="8" spans="2:9" ht="31.5" customHeight="1" x14ac:dyDescent="0.25">
      <c r="B8" s="584" t="s">
        <v>282</v>
      </c>
      <c r="C8" s="415" t="s">
        <v>283</v>
      </c>
      <c r="D8" s="415" t="s">
        <v>284</v>
      </c>
      <c r="E8" s="415" t="s">
        <v>285</v>
      </c>
      <c r="F8" s="415" t="s">
        <v>286</v>
      </c>
    </row>
    <row r="9" spans="2:9" ht="15.75" thickBot="1" x14ac:dyDescent="0.3">
      <c r="B9" s="585"/>
      <c r="C9" s="416"/>
      <c r="D9" s="416"/>
      <c r="E9" s="416"/>
      <c r="F9" s="417"/>
    </row>
    <row r="10" spans="2:9" ht="26.25" customHeight="1" thickBot="1" x14ac:dyDescent="0.3">
      <c r="B10" s="585"/>
      <c r="C10" s="416"/>
      <c r="D10" s="416"/>
      <c r="E10" s="417"/>
      <c r="F10" s="159" t="s">
        <v>287</v>
      </c>
    </row>
    <row r="11" spans="2:9" ht="79.5" customHeight="1" thickBot="1" x14ac:dyDescent="0.3">
      <c r="B11" s="585"/>
      <c r="C11" s="416"/>
      <c r="D11" s="416"/>
      <c r="E11" s="159" t="s">
        <v>288</v>
      </c>
      <c r="F11" s="159" t="s">
        <v>289</v>
      </c>
    </row>
    <row r="12" spans="2:9" ht="81.75" customHeight="1" thickBot="1" x14ac:dyDescent="0.3">
      <c r="B12" s="585"/>
      <c r="C12" s="416"/>
      <c r="D12" s="416"/>
      <c r="E12" s="159" t="s">
        <v>290</v>
      </c>
      <c r="F12" s="159" t="s">
        <v>291</v>
      </c>
    </row>
    <row r="13" spans="2:9" ht="77.25" customHeight="1" thickBot="1" x14ac:dyDescent="0.3">
      <c r="B13" s="585"/>
      <c r="C13" s="416"/>
      <c r="D13" s="416"/>
      <c r="E13" s="159" t="s">
        <v>292</v>
      </c>
      <c r="F13" s="159" t="s">
        <v>293</v>
      </c>
    </row>
    <row r="14" spans="2:9" ht="126" customHeight="1" thickBot="1" x14ac:dyDescent="0.3">
      <c r="B14" s="585"/>
      <c r="C14" s="416"/>
      <c r="D14" s="416"/>
      <c r="E14" s="159" t="s">
        <v>294</v>
      </c>
      <c r="F14" s="159" t="s">
        <v>295</v>
      </c>
    </row>
    <row r="15" spans="2:9" ht="51" customHeight="1" thickBot="1" x14ac:dyDescent="0.3">
      <c r="B15" s="585"/>
      <c r="C15" s="416"/>
      <c r="D15" s="416"/>
      <c r="E15" s="587" t="s">
        <v>399</v>
      </c>
      <c r="F15" s="227" t="s">
        <v>296</v>
      </c>
    </row>
    <row r="16" spans="2:9" ht="38.25" customHeight="1" thickBot="1" x14ac:dyDescent="0.3">
      <c r="B16" s="585"/>
      <c r="C16" s="416"/>
      <c r="D16" s="416"/>
      <c r="E16" s="588"/>
      <c r="F16" s="227" t="s">
        <v>297</v>
      </c>
    </row>
    <row r="17" spans="2:12" ht="86.25" customHeight="1" thickBot="1" x14ac:dyDescent="0.3">
      <c r="B17" s="585"/>
      <c r="C17" s="416"/>
      <c r="D17" s="416"/>
      <c r="E17" s="159" t="s">
        <v>298</v>
      </c>
      <c r="F17" s="159" t="s">
        <v>299</v>
      </c>
    </row>
    <row r="18" spans="2:12" ht="81.75" customHeight="1" thickBot="1" x14ac:dyDescent="0.3">
      <c r="B18" s="586"/>
      <c r="C18" s="417"/>
      <c r="D18" s="417"/>
      <c r="E18" s="159" t="s">
        <v>300</v>
      </c>
      <c r="F18" s="159" t="s">
        <v>301</v>
      </c>
    </row>
    <row r="21" spans="2:12" ht="16.5" thickBot="1" x14ac:dyDescent="0.3">
      <c r="C21" s="401" t="s">
        <v>318</v>
      </c>
      <c r="D21" s="401"/>
      <c r="E21" s="401"/>
      <c r="F21" s="401"/>
      <c r="G21" s="401"/>
    </row>
    <row r="22" spans="2:12" x14ac:dyDescent="0.25">
      <c r="B22" s="578"/>
      <c r="C22" s="579"/>
      <c r="D22" s="579"/>
      <c r="E22" s="579"/>
      <c r="F22" s="579"/>
      <c r="G22" s="579"/>
      <c r="H22" s="579"/>
      <c r="I22" s="579"/>
      <c r="J22" s="579"/>
      <c r="K22" s="579"/>
      <c r="L22" s="580"/>
    </row>
    <row r="23" spans="2:12" ht="15.75" thickBot="1" x14ac:dyDescent="0.3">
      <c r="B23" s="581" t="s">
        <v>407</v>
      </c>
      <c r="C23" s="582"/>
      <c r="D23" s="582"/>
      <c r="E23" s="582"/>
      <c r="F23" s="582"/>
      <c r="G23" s="582"/>
      <c r="H23" s="582"/>
      <c r="I23" s="582"/>
      <c r="J23" s="582"/>
      <c r="K23" s="582"/>
      <c r="L23" s="583"/>
    </row>
    <row r="24" spans="2:12" x14ac:dyDescent="0.25">
      <c r="B24" s="162" t="s">
        <v>152</v>
      </c>
      <c r="C24" s="435" t="s">
        <v>154</v>
      </c>
      <c r="D24" s="165" t="s">
        <v>155</v>
      </c>
      <c r="E24" s="165" t="s">
        <v>158</v>
      </c>
      <c r="F24" s="444" t="s">
        <v>159</v>
      </c>
      <c r="G24" s="445"/>
      <c r="H24" s="445"/>
      <c r="I24" s="445"/>
      <c r="J24" s="446"/>
      <c r="K24" s="165" t="s">
        <v>160</v>
      </c>
      <c r="L24" s="577"/>
    </row>
    <row r="25" spans="2:12" ht="15.75" thickBot="1" x14ac:dyDescent="0.3">
      <c r="B25" s="163" t="s">
        <v>153</v>
      </c>
      <c r="C25" s="438"/>
      <c r="D25" s="166" t="s">
        <v>156</v>
      </c>
      <c r="E25" s="166">
        <v>2020</v>
      </c>
      <c r="F25" s="447"/>
      <c r="G25" s="448"/>
      <c r="H25" s="448"/>
      <c r="I25" s="448"/>
      <c r="J25" s="449"/>
      <c r="K25" s="166" t="s">
        <v>161</v>
      </c>
      <c r="L25" s="577"/>
    </row>
    <row r="26" spans="2:12" ht="24.75" thickTop="1" thickBot="1" x14ac:dyDescent="0.3">
      <c r="B26" s="164"/>
      <c r="C26" s="436"/>
      <c r="D26" s="167" t="s">
        <v>157</v>
      </c>
      <c r="E26" s="169"/>
      <c r="F26" s="168">
        <v>2016</v>
      </c>
      <c r="G26" s="168">
        <v>2017</v>
      </c>
      <c r="H26" s="168">
        <v>2018</v>
      </c>
      <c r="I26" s="168">
        <v>2019</v>
      </c>
      <c r="J26" s="168">
        <v>2020</v>
      </c>
      <c r="K26" s="167" t="s">
        <v>162</v>
      </c>
      <c r="L26" s="233"/>
    </row>
    <row r="27" spans="2:12" s="721" customFormat="1" ht="103.5" customHeight="1" thickBot="1" x14ac:dyDescent="0.25">
      <c r="B27" s="714" t="s">
        <v>400</v>
      </c>
      <c r="C27" s="715" t="s">
        <v>401</v>
      </c>
      <c r="D27" s="716" t="s">
        <v>402</v>
      </c>
      <c r="E27" s="717">
        <v>0.65</v>
      </c>
      <c r="F27" s="718" t="s">
        <v>166</v>
      </c>
      <c r="G27" s="718" t="s">
        <v>166</v>
      </c>
      <c r="H27" s="718" t="s">
        <v>166</v>
      </c>
      <c r="I27" s="718" t="s">
        <v>166</v>
      </c>
      <c r="J27" s="718" t="s">
        <v>166</v>
      </c>
      <c r="K27" s="719" t="s">
        <v>403</v>
      </c>
      <c r="L27" s="720"/>
    </row>
    <row r="28" spans="2:12" s="721" customFormat="1" ht="63" customHeight="1" x14ac:dyDescent="0.2">
      <c r="B28" s="722"/>
      <c r="C28" s="723"/>
      <c r="D28" s="724" t="s">
        <v>404</v>
      </c>
      <c r="E28" s="725">
        <v>1</v>
      </c>
      <c r="F28" s="726" t="s">
        <v>166</v>
      </c>
      <c r="G28" s="726" t="s">
        <v>166</v>
      </c>
      <c r="H28" s="726" t="s">
        <v>166</v>
      </c>
      <c r="I28" s="726" t="s">
        <v>166</v>
      </c>
      <c r="J28" s="726" t="s">
        <v>166</v>
      </c>
      <c r="K28" s="723" t="s">
        <v>403</v>
      </c>
      <c r="L28" s="727"/>
    </row>
    <row r="29" spans="2:12" s="721" customFormat="1" thickBot="1" x14ac:dyDescent="0.25">
      <c r="B29" s="722"/>
      <c r="C29" s="728"/>
      <c r="D29" s="729"/>
      <c r="E29" s="730"/>
      <c r="F29" s="731"/>
      <c r="G29" s="731"/>
      <c r="H29" s="731"/>
      <c r="I29" s="731"/>
      <c r="J29" s="731"/>
      <c r="K29" s="728"/>
      <c r="L29" s="727"/>
    </row>
    <row r="30" spans="2:12" s="721" customFormat="1" ht="51.75" customHeight="1" x14ac:dyDescent="0.2">
      <c r="B30" s="722"/>
      <c r="C30" s="724" t="s">
        <v>405</v>
      </c>
      <c r="D30" s="724" t="s">
        <v>406</v>
      </c>
      <c r="E30" s="725">
        <v>0.25</v>
      </c>
      <c r="F30" s="726" t="s">
        <v>166</v>
      </c>
      <c r="G30" s="726" t="s">
        <v>166</v>
      </c>
      <c r="H30" s="726" t="s">
        <v>166</v>
      </c>
      <c r="I30" s="726" t="s">
        <v>166</v>
      </c>
      <c r="J30" s="726" t="s">
        <v>166</v>
      </c>
      <c r="K30" s="715" t="s">
        <v>403</v>
      </c>
      <c r="L30" s="727"/>
    </row>
    <row r="31" spans="2:12" s="721" customFormat="1" ht="27.75" customHeight="1" thickBot="1" x14ac:dyDescent="0.25">
      <c r="B31" s="732"/>
      <c r="C31" s="729"/>
      <c r="D31" s="729"/>
      <c r="E31" s="730"/>
      <c r="F31" s="731"/>
      <c r="G31" s="731"/>
      <c r="H31" s="731"/>
      <c r="I31" s="731"/>
      <c r="J31" s="731"/>
      <c r="K31" s="728"/>
      <c r="L31" s="727"/>
    </row>
  </sheetData>
  <mergeCells count="40">
    <mergeCell ref="K28:K29"/>
    <mergeCell ref="J30:J31"/>
    <mergeCell ref="K30:K31"/>
    <mergeCell ref="L30:L31"/>
    <mergeCell ref="C21:G21"/>
    <mergeCell ref="C27:C29"/>
    <mergeCell ref="I28:I29"/>
    <mergeCell ref="J28:J29"/>
    <mergeCell ref="L28:L29"/>
    <mergeCell ref="C30:C31"/>
    <mergeCell ref="D30:D31"/>
    <mergeCell ref="E30:E31"/>
    <mergeCell ref="F30:F31"/>
    <mergeCell ref="G30:G31"/>
    <mergeCell ref="H30:H31"/>
    <mergeCell ref="I30:I31"/>
    <mergeCell ref="L24:L25"/>
    <mergeCell ref="B22:L22"/>
    <mergeCell ref="B23:L23"/>
    <mergeCell ref="B8:B18"/>
    <mergeCell ref="C8:C18"/>
    <mergeCell ref="D8:D18"/>
    <mergeCell ref="E8:E10"/>
    <mergeCell ref="F8:F9"/>
    <mergeCell ref="E15:E16"/>
    <mergeCell ref="D6:D7"/>
    <mergeCell ref="E6:E7"/>
    <mergeCell ref="F6:F7"/>
    <mergeCell ref="B27:B31"/>
    <mergeCell ref="C1:H1"/>
    <mergeCell ref="C24:C26"/>
    <mergeCell ref="F24:J25"/>
    <mergeCell ref="B5:B7"/>
    <mergeCell ref="C5:D5"/>
    <mergeCell ref="E5:F5"/>
    <mergeCell ref="D28:D29"/>
    <mergeCell ref="E28:E29"/>
    <mergeCell ref="F28:F29"/>
    <mergeCell ref="G28:G29"/>
    <mergeCell ref="H28:H2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12"/>
  <sheetViews>
    <sheetView workbookViewId="0">
      <selection activeCell="B4" sqref="B4:B6"/>
    </sheetView>
  </sheetViews>
  <sheetFormatPr baseColWidth="10" defaultRowHeight="15" x14ac:dyDescent="0.25"/>
  <cols>
    <col min="2" max="2" width="17.28515625" customWidth="1"/>
    <col min="3" max="3" width="26.42578125" customWidth="1"/>
    <col min="4" max="4" width="26.140625" customWidth="1"/>
    <col min="5" max="5" width="27.42578125" customWidth="1"/>
    <col min="6" max="6" width="40" customWidth="1"/>
  </cols>
  <sheetData>
    <row r="1" spans="2:8" ht="18.75" x14ac:dyDescent="0.3">
      <c r="C1" s="574" t="s">
        <v>195</v>
      </c>
      <c r="D1" s="574"/>
      <c r="E1" s="574"/>
      <c r="F1" s="574"/>
      <c r="G1" s="574"/>
      <c r="H1" s="574"/>
    </row>
    <row r="2" spans="2:8" ht="18.75" x14ac:dyDescent="0.3">
      <c r="C2" s="228"/>
      <c r="D2" s="228"/>
      <c r="E2" s="229" t="s">
        <v>424</v>
      </c>
      <c r="F2" s="228"/>
      <c r="G2" s="228"/>
      <c r="H2" s="228"/>
    </row>
    <row r="3" spans="2:8" ht="15.75" thickBot="1" x14ac:dyDescent="0.3">
      <c r="C3" s="230"/>
      <c r="D3" s="230"/>
      <c r="E3" s="231" t="s">
        <v>425</v>
      </c>
      <c r="F3" s="230"/>
      <c r="G3" s="230"/>
      <c r="H3" s="230"/>
    </row>
    <row r="4" spans="2:8" ht="25.5" customHeight="1" thickBot="1" x14ac:dyDescent="0.3">
      <c r="B4" s="386" t="s">
        <v>182</v>
      </c>
      <c r="C4" s="389" t="s">
        <v>183</v>
      </c>
      <c r="D4" s="390"/>
      <c r="E4" s="389" t="s">
        <v>184</v>
      </c>
      <c r="F4" s="402"/>
    </row>
    <row r="5" spans="2:8" ht="35.25" customHeight="1" thickTop="1" x14ac:dyDescent="0.25">
      <c r="B5" s="387"/>
      <c r="C5" s="138" t="s">
        <v>185</v>
      </c>
      <c r="D5" s="391" t="s">
        <v>187</v>
      </c>
      <c r="E5" s="391" t="s">
        <v>188</v>
      </c>
      <c r="F5" s="393" t="s">
        <v>189</v>
      </c>
    </row>
    <row r="6" spans="2:8" ht="15.75" thickBot="1" x14ac:dyDescent="0.3">
      <c r="B6" s="387"/>
      <c r="C6" s="138" t="s">
        <v>186</v>
      </c>
      <c r="D6" s="405"/>
      <c r="E6" s="405"/>
      <c r="F6" s="627"/>
    </row>
    <row r="7" spans="2:8" ht="48.75" customHeight="1" thickBot="1" x14ac:dyDescent="0.3">
      <c r="B7" s="486" t="s">
        <v>409</v>
      </c>
      <c r="C7" s="522" t="s">
        <v>606</v>
      </c>
      <c r="D7" s="495" t="s">
        <v>607</v>
      </c>
      <c r="E7" s="621" t="s">
        <v>451</v>
      </c>
      <c r="F7" s="181" t="s">
        <v>411</v>
      </c>
    </row>
    <row r="8" spans="2:8" ht="24.75" thickBot="1" x14ac:dyDescent="0.3">
      <c r="B8" s="487"/>
      <c r="C8" s="425"/>
      <c r="D8" s="497"/>
      <c r="E8" s="622"/>
      <c r="F8" s="182" t="s">
        <v>412</v>
      </c>
    </row>
    <row r="9" spans="2:8" ht="48.75" thickBot="1" x14ac:dyDescent="0.3">
      <c r="B9" s="487"/>
      <c r="C9" s="425"/>
      <c r="D9" s="497"/>
      <c r="E9" s="622"/>
      <c r="F9" s="182" t="s">
        <v>413</v>
      </c>
    </row>
    <row r="10" spans="2:8" ht="39.75" customHeight="1" thickBot="1" x14ac:dyDescent="0.3">
      <c r="B10" s="487"/>
      <c r="C10" s="425"/>
      <c r="D10" s="497"/>
      <c r="E10" s="622"/>
      <c r="F10" s="235" t="s">
        <v>414</v>
      </c>
    </row>
    <row r="11" spans="2:8" ht="55.5" customHeight="1" x14ac:dyDescent="0.25">
      <c r="B11" s="487"/>
      <c r="C11" s="425"/>
      <c r="D11" s="497"/>
      <c r="E11" s="623" t="s">
        <v>449</v>
      </c>
      <c r="F11" s="236" t="s">
        <v>422</v>
      </c>
    </row>
    <row r="12" spans="2:8" ht="55.5" customHeight="1" x14ac:dyDescent="0.25">
      <c r="B12" s="487"/>
      <c r="C12" s="425"/>
      <c r="D12" s="497"/>
      <c r="E12" s="624"/>
      <c r="F12" s="237" t="s">
        <v>443</v>
      </c>
    </row>
    <row r="13" spans="2:8" ht="58.5" customHeight="1" thickBot="1" x14ac:dyDescent="0.3">
      <c r="B13" s="487"/>
      <c r="C13" s="425"/>
      <c r="D13" s="497"/>
      <c r="E13" s="625"/>
      <c r="F13" s="238" t="s">
        <v>421</v>
      </c>
    </row>
    <row r="14" spans="2:8" ht="36.75" thickBot="1" x14ac:dyDescent="0.3">
      <c r="B14" s="487"/>
      <c r="C14" s="425"/>
      <c r="D14" s="497"/>
      <c r="E14" s="622" t="s">
        <v>423</v>
      </c>
      <c r="F14" s="182" t="s">
        <v>415</v>
      </c>
    </row>
    <row r="15" spans="2:8" ht="24.75" thickBot="1" x14ac:dyDescent="0.3">
      <c r="B15" s="487"/>
      <c r="C15" s="425"/>
      <c r="D15" s="497"/>
      <c r="E15" s="622"/>
      <c r="F15" s="182" t="s">
        <v>416</v>
      </c>
    </row>
    <row r="16" spans="2:8" ht="24.75" thickBot="1" x14ac:dyDescent="0.3">
      <c r="B16" s="487"/>
      <c r="C16" s="425"/>
      <c r="D16" s="497"/>
      <c r="E16" s="622"/>
      <c r="F16" s="234" t="s">
        <v>417</v>
      </c>
    </row>
    <row r="17" spans="2:11" ht="24.75" thickBot="1" x14ac:dyDescent="0.3">
      <c r="B17" s="488"/>
      <c r="C17" s="523"/>
      <c r="D17" s="499"/>
      <c r="E17" s="626"/>
      <c r="F17" s="184" t="s">
        <v>450</v>
      </c>
    </row>
    <row r="20" spans="2:11" ht="15.75" x14ac:dyDescent="0.25">
      <c r="C20" s="401" t="s">
        <v>318</v>
      </c>
      <c r="D20" s="401"/>
      <c r="E20" s="401"/>
      <c r="F20" s="401"/>
      <c r="G20" s="401"/>
    </row>
    <row r="22" spans="2:11" x14ac:dyDescent="0.25">
      <c r="E22" s="220" t="s">
        <v>426</v>
      </c>
    </row>
    <row r="23" spans="2:11" ht="15.75" thickBot="1" x14ac:dyDescent="0.3"/>
    <row r="24" spans="2:11" x14ac:dyDescent="0.25">
      <c r="B24" s="176" t="s">
        <v>152</v>
      </c>
      <c r="C24" s="628" t="s">
        <v>154</v>
      </c>
      <c r="D24" s="628" t="s">
        <v>217</v>
      </c>
      <c r="E24" s="628" t="s">
        <v>218</v>
      </c>
      <c r="F24" s="628" t="s">
        <v>159</v>
      </c>
      <c r="G24" s="628"/>
      <c r="H24" s="628"/>
      <c r="I24" s="628"/>
      <c r="J24" s="628"/>
      <c r="K24" s="258" t="s">
        <v>160</v>
      </c>
    </row>
    <row r="25" spans="2:11" x14ac:dyDescent="0.25">
      <c r="B25" s="253" t="s">
        <v>153</v>
      </c>
      <c r="C25" s="628"/>
      <c r="D25" s="628"/>
      <c r="E25" s="628"/>
      <c r="F25" s="628"/>
      <c r="G25" s="628"/>
      <c r="H25" s="628"/>
      <c r="I25" s="628"/>
      <c r="J25" s="628"/>
      <c r="K25" s="258" t="s">
        <v>161</v>
      </c>
    </row>
    <row r="26" spans="2:11" ht="24" thickBot="1" x14ac:dyDescent="0.3">
      <c r="B26" s="254"/>
      <c r="C26" s="628"/>
      <c r="D26" s="628"/>
      <c r="E26" s="628"/>
      <c r="F26" s="259">
        <v>2016</v>
      </c>
      <c r="G26" s="259">
        <v>2017</v>
      </c>
      <c r="H26" s="259">
        <v>2018</v>
      </c>
      <c r="I26" s="259">
        <v>2019</v>
      </c>
      <c r="J26" s="259">
        <v>2020</v>
      </c>
      <c r="K26" s="258" t="s">
        <v>162</v>
      </c>
    </row>
    <row r="27" spans="2:11" ht="45" x14ac:dyDescent="0.25">
      <c r="B27" s="255" t="s">
        <v>410</v>
      </c>
      <c r="C27" s="630" t="s">
        <v>428</v>
      </c>
      <c r="D27" s="260" t="s">
        <v>429</v>
      </c>
      <c r="E27" s="258">
        <v>1</v>
      </c>
      <c r="F27" s="258" t="s">
        <v>166</v>
      </c>
      <c r="G27" s="258"/>
      <c r="H27" s="258"/>
      <c r="I27" s="258"/>
      <c r="J27" s="258"/>
      <c r="K27" s="261" t="s">
        <v>394</v>
      </c>
    </row>
    <row r="28" spans="2:11" ht="56.25" customHeight="1" x14ac:dyDescent="0.25">
      <c r="B28" s="255" t="s">
        <v>427</v>
      </c>
      <c r="C28" s="630"/>
      <c r="D28" s="260" t="s">
        <v>430</v>
      </c>
      <c r="E28" s="262">
        <v>1</v>
      </c>
      <c r="F28" s="258" t="s">
        <v>166</v>
      </c>
      <c r="G28" s="258" t="s">
        <v>166</v>
      </c>
      <c r="H28" s="258" t="s">
        <v>166</v>
      </c>
      <c r="I28" s="258" t="s">
        <v>166</v>
      </c>
      <c r="J28" s="258" t="s">
        <v>166</v>
      </c>
      <c r="K28" s="261" t="s">
        <v>176</v>
      </c>
    </row>
    <row r="29" spans="2:11" ht="22.5" x14ac:dyDescent="0.25">
      <c r="B29" s="256"/>
      <c r="C29" s="631" t="s">
        <v>431</v>
      </c>
      <c r="D29" s="260" t="s">
        <v>432</v>
      </c>
      <c r="E29" s="258">
        <v>1</v>
      </c>
      <c r="F29" s="258" t="s">
        <v>166</v>
      </c>
      <c r="G29" s="258"/>
      <c r="H29" s="258"/>
      <c r="I29" s="258"/>
      <c r="J29" s="258"/>
      <c r="K29" s="629" t="s">
        <v>394</v>
      </c>
    </row>
    <row r="30" spans="2:11" ht="33.75" x14ac:dyDescent="0.25">
      <c r="B30" s="256"/>
      <c r="C30" s="631"/>
      <c r="D30" s="260" t="s">
        <v>433</v>
      </c>
      <c r="E30" s="262">
        <v>1</v>
      </c>
      <c r="F30" s="258" t="s">
        <v>166</v>
      </c>
      <c r="G30" s="258" t="s">
        <v>166</v>
      </c>
      <c r="H30" s="258" t="s">
        <v>166</v>
      </c>
      <c r="I30" s="258" t="s">
        <v>166</v>
      </c>
      <c r="J30" s="258" t="s">
        <v>166</v>
      </c>
      <c r="K30" s="629"/>
    </row>
    <row r="31" spans="2:11" ht="22.5" x14ac:dyDescent="0.25">
      <c r="B31" s="256"/>
      <c r="C31" s="632" t="s">
        <v>130</v>
      </c>
      <c r="D31" s="260" t="s">
        <v>441</v>
      </c>
      <c r="E31" s="262">
        <v>1</v>
      </c>
      <c r="F31" s="258"/>
      <c r="G31" s="258" t="s">
        <v>166</v>
      </c>
      <c r="H31" s="258"/>
      <c r="I31" s="258"/>
      <c r="J31" s="258"/>
      <c r="K31" s="261" t="s">
        <v>394</v>
      </c>
    </row>
    <row r="32" spans="2:11" ht="37.5" customHeight="1" x14ac:dyDescent="0.25">
      <c r="B32" s="256"/>
      <c r="C32" s="632"/>
      <c r="D32" s="630" t="s">
        <v>434</v>
      </c>
      <c r="E32" s="628">
        <v>10</v>
      </c>
      <c r="F32" s="628"/>
      <c r="G32" s="628" t="s">
        <v>166</v>
      </c>
      <c r="H32" s="628" t="s">
        <v>166</v>
      </c>
      <c r="I32" s="628" t="s">
        <v>166</v>
      </c>
      <c r="J32" s="628" t="s">
        <v>166</v>
      </c>
      <c r="K32" s="629" t="s">
        <v>394</v>
      </c>
    </row>
    <row r="33" spans="2:11" x14ac:dyDescent="0.25">
      <c r="B33" s="256"/>
      <c r="C33" s="632"/>
      <c r="D33" s="630"/>
      <c r="E33" s="628"/>
      <c r="F33" s="628"/>
      <c r="G33" s="628"/>
      <c r="H33" s="628"/>
      <c r="I33" s="628"/>
      <c r="J33" s="628"/>
      <c r="K33" s="629"/>
    </row>
    <row r="34" spans="2:11" ht="40.5" customHeight="1" x14ac:dyDescent="0.25">
      <c r="B34" s="256"/>
      <c r="C34" s="633" t="s">
        <v>435</v>
      </c>
      <c r="D34" s="630" t="s">
        <v>436</v>
      </c>
      <c r="E34" s="628">
        <v>25</v>
      </c>
      <c r="F34" s="628" t="s">
        <v>166</v>
      </c>
      <c r="G34" s="628" t="s">
        <v>166</v>
      </c>
      <c r="H34" s="628" t="s">
        <v>166</v>
      </c>
      <c r="I34" s="628" t="s">
        <v>166</v>
      </c>
      <c r="J34" s="628" t="s">
        <v>166</v>
      </c>
      <c r="K34" s="629" t="s">
        <v>394</v>
      </c>
    </row>
    <row r="35" spans="2:11" x14ac:dyDescent="0.25">
      <c r="B35" s="256"/>
      <c r="C35" s="633"/>
      <c r="D35" s="630"/>
      <c r="E35" s="628"/>
      <c r="F35" s="628"/>
      <c r="G35" s="628"/>
      <c r="H35" s="628"/>
      <c r="I35" s="628"/>
      <c r="J35" s="628"/>
      <c r="K35" s="629"/>
    </row>
    <row r="36" spans="2:11" ht="29.25" customHeight="1" x14ac:dyDescent="0.25">
      <c r="B36" s="256"/>
      <c r="C36" s="633"/>
      <c r="D36" s="630" t="s">
        <v>437</v>
      </c>
      <c r="E36" s="634">
        <v>1</v>
      </c>
      <c r="F36" s="628" t="s">
        <v>166</v>
      </c>
      <c r="G36" s="628" t="s">
        <v>166</v>
      </c>
      <c r="H36" s="628" t="s">
        <v>166</v>
      </c>
      <c r="I36" s="628" t="s">
        <v>166</v>
      </c>
      <c r="J36" s="628" t="s">
        <v>166</v>
      </c>
      <c r="K36" s="629" t="s">
        <v>394</v>
      </c>
    </row>
    <row r="37" spans="2:11" x14ac:dyDescent="0.25">
      <c r="B37" s="256"/>
      <c r="C37" s="633"/>
      <c r="D37" s="630"/>
      <c r="E37" s="634"/>
      <c r="F37" s="628"/>
      <c r="G37" s="628"/>
      <c r="H37" s="628"/>
      <c r="I37" s="628"/>
      <c r="J37" s="628"/>
      <c r="K37" s="629"/>
    </row>
    <row r="38" spans="2:11" ht="29.25" customHeight="1" x14ac:dyDescent="0.25">
      <c r="B38" s="256"/>
      <c r="C38" s="638" t="s">
        <v>442</v>
      </c>
      <c r="D38" s="630" t="s">
        <v>444</v>
      </c>
      <c r="E38" s="628">
        <v>5</v>
      </c>
      <c r="F38" s="628" t="s">
        <v>166</v>
      </c>
      <c r="G38" s="628" t="s">
        <v>166</v>
      </c>
      <c r="H38" s="628" t="s">
        <v>166</v>
      </c>
      <c r="I38" s="628" t="s">
        <v>166</v>
      </c>
      <c r="J38" s="628" t="s">
        <v>166</v>
      </c>
      <c r="K38" s="629" t="s">
        <v>394</v>
      </c>
    </row>
    <row r="39" spans="2:11" x14ac:dyDescent="0.25">
      <c r="B39" s="256"/>
      <c r="C39" s="638"/>
      <c r="D39" s="630"/>
      <c r="E39" s="628"/>
      <c r="F39" s="628"/>
      <c r="G39" s="628"/>
      <c r="H39" s="628"/>
      <c r="I39" s="628"/>
      <c r="J39" s="628"/>
      <c r="K39" s="629"/>
    </row>
    <row r="40" spans="2:11" ht="18" customHeight="1" x14ac:dyDescent="0.25">
      <c r="B40" s="256"/>
      <c r="C40" s="638"/>
      <c r="D40" s="636" t="s">
        <v>452</v>
      </c>
      <c r="E40" s="637">
        <v>5</v>
      </c>
      <c r="F40" s="637" t="s">
        <v>166</v>
      </c>
      <c r="G40" s="637" t="s">
        <v>166</v>
      </c>
      <c r="H40" s="637" t="s">
        <v>166</v>
      </c>
      <c r="I40" s="637" t="s">
        <v>166</v>
      </c>
      <c r="J40" s="637" t="s">
        <v>166</v>
      </c>
      <c r="K40" s="635" t="s">
        <v>448</v>
      </c>
    </row>
    <row r="41" spans="2:11" ht="43.5" customHeight="1" x14ac:dyDescent="0.25">
      <c r="B41" s="256"/>
      <c r="C41" s="638"/>
      <c r="D41" s="636"/>
      <c r="E41" s="637"/>
      <c r="F41" s="637"/>
      <c r="G41" s="637"/>
      <c r="H41" s="637"/>
      <c r="I41" s="637"/>
      <c r="J41" s="637"/>
      <c r="K41" s="635"/>
    </row>
    <row r="42" spans="2:11" x14ac:dyDescent="0.25">
      <c r="B42" s="256"/>
      <c r="C42" s="638"/>
      <c r="D42" s="630" t="s">
        <v>453</v>
      </c>
      <c r="E42" s="634">
        <v>0.01</v>
      </c>
      <c r="F42" s="628" t="s">
        <v>166</v>
      </c>
      <c r="G42" s="628" t="s">
        <v>166</v>
      </c>
      <c r="H42" s="628" t="s">
        <v>166</v>
      </c>
      <c r="I42" s="628" t="s">
        <v>166</v>
      </c>
      <c r="J42" s="628" t="s">
        <v>166</v>
      </c>
      <c r="K42" s="629" t="s">
        <v>394</v>
      </c>
    </row>
    <row r="43" spans="2:11" x14ac:dyDescent="0.25">
      <c r="B43" s="256"/>
      <c r="C43" s="638"/>
      <c r="D43" s="630"/>
      <c r="E43" s="634"/>
      <c r="F43" s="628"/>
      <c r="G43" s="628"/>
      <c r="H43" s="628"/>
      <c r="I43" s="628"/>
      <c r="J43" s="628"/>
      <c r="K43" s="629"/>
    </row>
    <row r="44" spans="2:11" ht="18" customHeight="1" x14ac:dyDescent="0.25">
      <c r="B44" s="256"/>
      <c r="C44" s="638"/>
      <c r="D44" s="630" t="s">
        <v>445</v>
      </c>
      <c r="E44" s="634">
        <v>0.01</v>
      </c>
      <c r="F44" s="628" t="s">
        <v>166</v>
      </c>
      <c r="G44" s="628" t="s">
        <v>166</v>
      </c>
      <c r="H44" s="628" t="s">
        <v>166</v>
      </c>
      <c r="I44" s="628" t="s">
        <v>166</v>
      </c>
      <c r="J44" s="628" t="s">
        <v>166</v>
      </c>
      <c r="K44" s="629" t="s">
        <v>394</v>
      </c>
    </row>
    <row r="45" spans="2:11" x14ac:dyDescent="0.25">
      <c r="B45" s="256"/>
      <c r="C45" s="638"/>
      <c r="D45" s="630"/>
      <c r="E45" s="634"/>
      <c r="F45" s="628"/>
      <c r="G45" s="628"/>
      <c r="H45" s="628"/>
      <c r="I45" s="628"/>
      <c r="J45" s="628"/>
      <c r="K45" s="629"/>
    </row>
    <row r="46" spans="2:11" ht="22.5" x14ac:dyDescent="0.25">
      <c r="B46" s="256"/>
      <c r="C46" s="638"/>
      <c r="D46" s="260" t="s">
        <v>446</v>
      </c>
      <c r="E46" s="262">
        <v>0.01</v>
      </c>
      <c r="F46" s="258" t="s">
        <v>166</v>
      </c>
      <c r="G46" s="258" t="s">
        <v>166</v>
      </c>
      <c r="H46" s="258" t="s">
        <v>166</v>
      </c>
      <c r="I46" s="258" t="s">
        <v>166</v>
      </c>
      <c r="J46" s="258" t="s">
        <v>166</v>
      </c>
      <c r="K46" s="629" t="s">
        <v>394</v>
      </c>
    </row>
    <row r="47" spans="2:11" ht="22.5" x14ac:dyDescent="0.25">
      <c r="B47" s="256"/>
      <c r="C47" s="638"/>
      <c r="D47" s="260" t="s">
        <v>447</v>
      </c>
      <c r="E47" s="262">
        <v>0.01</v>
      </c>
      <c r="F47" s="258" t="s">
        <v>166</v>
      </c>
      <c r="G47" s="258" t="s">
        <v>166</v>
      </c>
      <c r="H47" s="258" t="s">
        <v>166</v>
      </c>
      <c r="I47" s="258" t="s">
        <v>166</v>
      </c>
      <c r="J47" s="258" t="s">
        <v>166</v>
      </c>
      <c r="K47" s="629"/>
    </row>
    <row r="48" spans="2:11" ht="18" customHeight="1" x14ac:dyDescent="0.25">
      <c r="B48" s="256"/>
      <c r="C48" s="638" t="s">
        <v>603</v>
      </c>
      <c r="D48" s="631" t="s">
        <v>438</v>
      </c>
      <c r="E48" s="634">
        <v>0.5</v>
      </c>
      <c r="F48" s="628" t="s">
        <v>166</v>
      </c>
      <c r="G48" s="628" t="s">
        <v>166</v>
      </c>
      <c r="H48" s="628" t="s">
        <v>166</v>
      </c>
      <c r="I48" s="628" t="s">
        <v>166</v>
      </c>
      <c r="J48" s="628" t="s">
        <v>166</v>
      </c>
      <c r="K48" s="629" t="s">
        <v>394</v>
      </c>
    </row>
    <row r="49" spans="2:11" x14ac:dyDescent="0.25">
      <c r="B49" s="256"/>
      <c r="C49" s="638"/>
      <c r="D49" s="631"/>
      <c r="E49" s="634"/>
      <c r="F49" s="628"/>
      <c r="G49" s="628"/>
      <c r="H49" s="628"/>
      <c r="I49" s="628"/>
      <c r="J49" s="628"/>
      <c r="K49" s="629"/>
    </row>
    <row r="50" spans="2:11" ht="29.25" customHeight="1" x14ac:dyDescent="0.25">
      <c r="B50" s="256"/>
      <c r="C50" s="638"/>
      <c r="D50" s="630" t="s">
        <v>439</v>
      </c>
      <c r="E50" s="628">
        <v>1</v>
      </c>
      <c r="F50" s="628" t="s">
        <v>166</v>
      </c>
      <c r="G50" s="628"/>
      <c r="H50" s="628"/>
      <c r="I50" s="628"/>
      <c r="J50" s="628"/>
      <c r="K50" s="629" t="s">
        <v>394</v>
      </c>
    </row>
    <row r="51" spans="2:11" x14ac:dyDescent="0.25">
      <c r="B51" s="256"/>
      <c r="C51" s="638"/>
      <c r="D51" s="630"/>
      <c r="E51" s="628"/>
      <c r="F51" s="628"/>
      <c r="G51" s="628"/>
      <c r="H51" s="628"/>
      <c r="I51" s="628"/>
      <c r="J51" s="628"/>
      <c r="K51" s="629"/>
    </row>
    <row r="52" spans="2:11" x14ac:dyDescent="0.25">
      <c r="B52" s="256"/>
      <c r="C52" s="638"/>
      <c r="D52" s="630" t="s">
        <v>440</v>
      </c>
      <c r="E52" s="628">
        <v>1</v>
      </c>
      <c r="F52" s="628" t="s">
        <v>166</v>
      </c>
      <c r="G52" s="628"/>
      <c r="H52" s="628"/>
      <c r="I52" s="628"/>
      <c r="J52" s="628"/>
      <c r="K52" s="629" t="s">
        <v>394</v>
      </c>
    </row>
    <row r="53" spans="2:11" x14ac:dyDescent="0.25">
      <c r="B53" s="256"/>
      <c r="C53" s="638"/>
      <c r="D53" s="630"/>
      <c r="E53" s="628"/>
      <c r="F53" s="628"/>
      <c r="G53" s="628"/>
      <c r="H53" s="628"/>
      <c r="I53" s="628"/>
      <c r="J53" s="628"/>
      <c r="K53" s="629"/>
    </row>
    <row r="54" spans="2:11" x14ac:dyDescent="0.25">
      <c r="B54" s="256"/>
      <c r="C54" s="638"/>
      <c r="D54" s="630"/>
      <c r="E54" s="628"/>
      <c r="F54" s="628"/>
      <c r="G54" s="628"/>
      <c r="H54" s="628"/>
      <c r="I54" s="628"/>
      <c r="J54" s="628"/>
      <c r="K54" s="629"/>
    </row>
    <row r="55" spans="2:11" ht="15.75" thickBot="1" x14ac:dyDescent="0.3">
      <c r="B55" s="257"/>
      <c r="C55" s="638"/>
      <c r="D55" s="630"/>
      <c r="E55" s="628"/>
      <c r="F55" s="628"/>
      <c r="G55" s="628"/>
      <c r="H55" s="628"/>
      <c r="I55" s="628"/>
      <c r="J55" s="628"/>
      <c r="K55" s="629"/>
    </row>
    <row r="59" spans="2:11" ht="15.75" x14ac:dyDescent="0.25">
      <c r="B59" s="223"/>
    </row>
    <row r="60" spans="2:11" ht="15.75" x14ac:dyDescent="0.25">
      <c r="B60" s="223"/>
    </row>
    <row r="61" spans="2:11" ht="15.75" x14ac:dyDescent="0.25">
      <c r="B61" s="223"/>
      <c r="E61" s="243" t="s">
        <v>468</v>
      </c>
    </row>
    <row r="62" spans="2:11" x14ac:dyDescent="0.25">
      <c r="E62" s="243" t="s">
        <v>237</v>
      </c>
    </row>
    <row r="64" spans="2:11" ht="15.75" thickBot="1" x14ac:dyDescent="0.3">
      <c r="B64" s="136"/>
    </row>
    <row r="65" spans="2:11" ht="22.5" x14ac:dyDescent="0.25">
      <c r="B65" s="131" t="s">
        <v>152</v>
      </c>
      <c r="C65" s="372" t="s">
        <v>154</v>
      </c>
      <c r="D65" s="372" t="s">
        <v>217</v>
      </c>
      <c r="E65" s="372" t="s">
        <v>218</v>
      </c>
      <c r="F65" s="375" t="s">
        <v>159</v>
      </c>
      <c r="G65" s="376"/>
      <c r="H65" s="376"/>
      <c r="I65" s="376"/>
      <c r="J65" s="377"/>
      <c r="K65" s="133" t="s">
        <v>160</v>
      </c>
    </row>
    <row r="66" spans="2:11" ht="15.75" thickBot="1" x14ac:dyDescent="0.3">
      <c r="B66" s="132" t="s">
        <v>153</v>
      </c>
      <c r="C66" s="373"/>
      <c r="D66" s="373"/>
      <c r="E66" s="373"/>
      <c r="F66" s="378"/>
      <c r="G66" s="379"/>
      <c r="H66" s="379"/>
      <c r="I66" s="379"/>
      <c r="J66" s="380"/>
      <c r="K66" s="120" t="s">
        <v>161</v>
      </c>
    </row>
    <row r="67" spans="2:11" ht="24" thickBot="1" x14ac:dyDescent="0.3">
      <c r="B67" s="119"/>
      <c r="C67" s="374"/>
      <c r="D67" s="374"/>
      <c r="E67" s="374"/>
      <c r="F67" s="245">
        <v>2016</v>
      </c>
      <c r="G67" s="245">
        <v>2017</v>
      </c>
      <c r="H67" s="245">
        <v>2018</v>
      </c>
      <c r="I67" s="245">
        <v>2019</v>
      </c>
      <c r="J67" s="245">
        <v>2020</v>
      </c>
      <c r="K67" s="134" t="s">
        <v>162</v>
      </c>
    </row>
    <row r="68" spans="2:11" x14ac:dyDescent="0.25">
      <c r="B68" s="381" t="s">
        <v>219</v>
      </c>
      <c r="C68" s="381" t="s">
        <v>203</v>
      </c>
      <c r="D68" s="246" t="s">
        <v>454</v>
      </c>
      <c r="E68" s="372">
        <v>1</v>
      </c>
      <c r="F68" s="370" t="s">
        <v>166</v>
      </c>
      <c r="G68" s="370"/>
      <c r="H68" s="370"/>
      <c r="I68" s="370"/>
      <c r="J68" s="370"/>
      <c r="K68" s="120" t="s">
        <v>456</v>
      </c>
    </row>
    <row r="69" spans="2:11" ht="22.5" x14ac:dyDescent="0.25">
      <c r="B69" s="382"/>
      <c r="C69" s="382"/>
      <c r="D69" s="246" t="s">
        <v>455</v>
      </c>
      <c r="E69" s="373"/>
      <c r="F69" s="615"/>
      <c r="G69" s="615"/>
      <c r="H69" s="615"/>
      <c r="I69" s="615"/>
      <c r="J69" s="615"/>
      <c r="K69" s="120" t="s">
        <v>457</v>
      </c>
    </row>
    <row r="70" spans="2:11" ht="15.75" thickBot="1" x14ac:dyDescent="0.3">
      <c r="B70" s="382"/>
      <c r="C70" s="382"/>
      <c r="D70" s="247"/>
      <c r="E70" s="374"/>
      <c r="F70" s="371"/>
      <c r="G70" s="371"/>
      <c r="H70" s="371"/>
      <c r="I70" s="371"/>
      <c r="J70" s="371"/>
      <c r="K70" s="134" t="s">
        <v>176</v>
      </c>
    </row>
    <row r="71" spans="2:11" ht="22.5" x14ac:dyDescent="0.25">
      <c r="B71" s="382"/>
      <c r="C71" s="382"/>
      <c r="D71" s="246" t="s">
        <v>458</v>
      </c>
      <c r="E71" s="372">
        <v>5</v>
      </c>
      <c r="F71" s="370" t="s">
        <v>166</v>
      </c>
      <c r="G71" s="370" t="s">
        <v>166</v>
      </c>
      <c r="H71" s="370" t="s">
        <v>166</v>
      </c>
      <c r="I71" s="370" t="s">
        <v>166</v>
      </c>
      <c r="J71" s="370" t="s">
        <v>166</v>
      </c>
      <c r="K71" s="120" t="s">
        <v>456</v>
      </c>
    </row>
    <row r="72" spans="2:11" ht="22.5" x14ac:dyDescent="0.25">
      <c r="B72" s="382"/>
      <c r="C72" s="382"/>
      <c r="D72" s="246" t="s">
        <v>459</v>
      </c>
      <c r="E72" s="373"/>
      <c r="F72" s="615"/>
      <c r="G72" s="615"/>
      <c r="H72" s="615"/>
      <c r="I72" s="615"/>
      <c r="J72" s="615"/>
      <c r="K72" s="120" t="s">
        <v>457</v>
      </c>
    </row>
    <row r="73" spans="2:11" ht="15.75" thickBot="1" x14ac:dyDescent="0.3">
      <c r="B73" s="382"/>
      <c r="C73" s="383"/>
      <c r="D73" s="247"/>
      <c r="E73" s="374"/>
      <c r="F73" s="371"/>
      <c r="G73" s="371"/>
      <c r="H73" s="371"/>
      <c r="I73" s="371"/>
      <c r="J73" s="371"/>
      <c r="K73" s="134" t="s">
        <v>176</v>
      </c>
    </row>
    <row r="74" spans="2:11" x14ac:dyDescent="0.25">
      <c r="B74" s="382"/>
      <c r="C74" s="381" t="s">
        <v>604</v>
      </c>
      <c r="D74" s="381" t="s">
        <v>460</v>
      </c>
      <c r="E74" s="372">
        <v>10</v>
      </c>
      <c r="F74" s="370" t="s">
        <v>166</v>
      </c>
      <c r="G74" s="370" t="s">
        <v>166</v>
      </c>
      <c r="H74" s="370" t="s">
        <v>166</v>
      </c>
      <c r="I74" s="370" t="s">
        <v>166</v>
      </c>
      <c r="J74" s="370" t="s">
        <v>166</v>
      </c>
      <c r="K74" s="120" t="s">
        <v>456</v>
      </c>
    </row>
    <row r="75" spans="2:11" x14ac:dyDescent="0.25">
      <c r="B75" s="382"/>
      <c r="C75" s="382"/>
      <c r="D75" s="382"/>
      <c r="E75" s="373"/>
      <c r="F75" s="615"/>
      <c r="G75" s="615"/>
      <c r="H75" s="615"/>
      <c r="I75" s="615"/>
      <c r="J75" s="615"/>
      <c r="K75" s="120" t="s">
        <v>457</v>
      </c>
    </row>
    <row r="76" spans="2:11" x14ac:dyDescent="0.25">
      <c r="B76" s="382"/>
      <c r="C76" s="382"/>
      <c r="D76" s="382"/>
      <c r="E76" s="373"/>
      <c r="F76" s="615"/>
      <c r="G76" s="615"/>
      <c r="H76" s="615"/>
      <c r="I76" s="615"/>
      <c r="J76" s="615"/>
      <c r="K76" s="120"/>
    </row>
    <row r="77" spans="2:11" ht="15.75" thickBot="1" x14ac:dyDescent="0.3">
      <c r="B77" s="382"/>
      <c r="C77" s="382"/>
      <c r="D77" s="383"/>
      <c r="E77" s="374"/>
      <c r="F77" s="371"/>
      <c r="G77" s="371"/>
      <c r="H77" s="371"/>
      <c r="I77" s="371"/>
      <c r="J77" s="371"/>
      <c r="K77" s="120" t="s">
        <v>176</v>
      </c>
    </row>
    <row r="78" spans="2:11" ht="34.5" thickBot="1" x14ac:dyDescent="0.3">
      <c r="B78" s="382"/>
      <c r="C78" s="383"/>
      <c r="D78" s="123" t="s">
        <v>223</v>
      </c>
      <c r="E78" s="134">
        <v>5</v>
      </c>
      <c r="F78" s="125" t="s">
        <v>166</v>
      </c>
      <c r="G78" s="125" t="s">
        <v>166</v>
      </c>
      <c r="H78" s="125" t="s">
        <v>166</v>
      </c>
      <c r="I78" s="125" t="s">
        <v>166</v>
      </c>
      <c r="J78" s="125" t="s">
        <v>166</v>
      </c>
      <c r="K78" s="134" t="s">
        <v>222</v>
      </c>
    </row>
    <row r="79" spans="2:11" x14ac:dyDescent="0.25">
      <c r="B79" s="382"/>
      <c r="C79" s="381" t="s">
        <v>224</v>
      </c>
      <c r="D79" s="381" t="s">
        <v>225</v>
      </c>
      <c r="E79" s="372">
        <v>5</v>
      </c>
      <c r="F79" s="370" t="s">
        <v>166</v>
      </c>
      <c r="G79" s="370" t="s">
        <v>166</v>
      </c>
      <c r="H79" s="370" t="s">
        <v>166</v>
      </c>
      <c r="I79" s="370" t="s">
        <v>166</v>
      </c>
      <c r="J79" s="370" t="s">
        <v>166</v>
      </c>
      <c r="K79" s="120" t="s">
        <v>456</v>
      </c>
    </row>
    <row r="80" spans="2:11" ht="15.75" thickBot="1" x14ac:dyDescent="0.3">
      <c r="B80" s="382"/>
      <c r="C80" s="382"/>
      <c r="D80" s="383"/>
      <c r="E80" s="374"/>
      <c r="F80" s="371"/>
      <c r="G80" s="371"/>
      <c r="H80" s="371"/>
      <c r="I80" s="371"/>
      <c r="J80" s="371"/>
      <c r="K80" s="120" t="s">
        <v>457</v>
      </c>
    </row>
    <row r="81" spans="2:11" x14ac:dyDescent="0.25">
      <c r="B81" s="382"/>
      <c r="C81" s="382"/>
      <c r="D81" s="381" t="s">
        <v>227</v>
      </c>
      <c r="E81" s="372">
        <v>10</v>
      </c>
      <c r="F81" s="370" t="s">
        <v>166</v>
      </c>
      <c r="G81" s="370" t="s">
        <v>166</v>
      </c>
      <c r="H81" s="370" t="s">
        <v>166</v>
      </c>
      <c r="I81" s="370" t="s">
        <v>166</v>
      </c>
      <c r="J81" s="370" t="s">
        <v>166</v>
      </c>
      <c r="K81" s="120"/>
    </row>
    <row r="82" spans="2:11" ht="23.25" thickBot="1" x14ac:dyDescent="0.3">
      <c r="B82" s="382"/>
      <c r="C82" s="382"/>
      <c r="D82" s="383"/>
      <c r="E82" s="374"/>
      <c r="F82" s="371"/>
      <c r="G82" s="371"/>
      <c r="H82" s="371"/>
      <c r="I82" s="371"/>
      <c r="J82" s="371"/>
      <c r="K82" s="120" t="s">
        <v>226</v>
      </c>
    </row>
    <row r="83" spans="2:11" ht="34.5" thickBot="1" x14ac:dyDescent="0.3">
      <c r="B83" s="382"/>
      <c r="C83" s="382"/>
      <c r="D83" s="123" t="s">
        <v>228</v>
      </c>
      <c r="E83" s="134">
        <v>5</v>
      </c>
      <c r="F83" s="125" t="s">
        <v>166</v>
      </c>
      <c r="G83" s="125" t="s">
        <v>166</v>
      </c>
      <c r="H83" s="125" t="s">
        <v>166</v>
      </c>
      <c r="I83" s="125" t="s">
        <v>166</v>
      </c>
      <c r="J83" s="125" t="s">
        <v>166</v>
      </c>
      <c r="K83" s="248"/>
    </row>
    <row r="84" spans="2:11" ht="27.75" customHeight="1" x14ac:dyDescent="0.25">
      <c r="B84" s="382"/>
      <c r="C84" s="382"/>
      <c r="D84" s="381" t="s">
        <v>229</v>
      </c>
      <c r="E84" s="372">
        <v>5</v>
      </c>
      <c r="F84" s="370" t="s">
        <v>166</v>
      </c>
      <c r="G84" s="370" t="s">
        <v>166</v>
      </c>
      <c r="H84" s="370" t="s">
        <v>166</v>
      </c>
      <c r="I84" s="370" t="s">
        <v>166</v>
      </c>
      <c r="J84" s="370" t="s">
        <v>166</v>
      </c>
      <c r="K84" s="248"/>
    </row>
    <row r="85" spans="2:11" ht="15.75" thickBot="1" x14ac:dyDescent="0.3">
      <c r="B85" s="382"/>
      <c r="C85" s="383"/>
      <c r="D85" s="383"/>
      <c r="E85" s="374"/>
      <c r="F85" s="371"/>
      <c r="G85" s="371"/>
      <c r="H85" s="371"/>
      <c r="I85" s="371"/>
      <c r="J85" s="371"/>
      <c r="K85" s="121"/>
    </row>
    <row r="86" spans="2:11" x14ac:dyDescent="0.25">
      <c r="B86" s="382"/>
      <c r="C86" s="381" t="s">
        <v>230</v>
      </c>
      <c r="D86" s="381" t="s">
        <v>231</v>
      </c>
      <c r="E86" s="372">
        <v>10</v>
      </c>
      <c r="F86" s="370" t="s">
        <v>166</v>
      </c>
      <c r="G86" s="370" t="s">
        <v>166</v>
      </c>
      <c r="H86" s="370" t="s">
        <v>166</v>
      </c>
      <c r="I86" s="370" t="s">
        <v>166</v>
      </c>
      <c r="J86" s="370" t="s">
        <v>166</v>
      </c>
      <c r="K86" s="120" t="s">
        <v>456</v>
      </c>
    </row>
    <row r="87" spans="2:11" x14ac:dyDescent="0.25">
      <c r="B87" s="382"/>
      <c r="C87" s="382"/>
      <c r="D87" s="382"/>
      <c r="E87" s="373"/>
      <c r="F87" s="615"/>
      <c r="G87" s="615"/>
      <c r="H87" s="615"/>
      <c r="I87" s="615"/>
      <c r="J87" s="615"/>
      <c r="K87" s="120" t="s">
        <v>457</v>
      </c>
    </row>
    <row r="88" spans="2:11" x14ac:dyDescent="0.25">
      <c r="B88" s="382"/>
      <c r="C88" s="382"/>
      <c r="D88" s="382"/>
      <c r="E88" s="373"/>
      <c r="F88" s="615"/>
      <c r="G88" s="615"/>
      <c r="H88" s="615"/>
      <c r="I88" s="615"/>
      <c r="J88" s="615"/>
      <c r="K88" s="120"/>
    </row>
    <row r="89" spans="2:11" x14ac:dyDescent="0.25">
      <c r="B89" s="382"/>
      <c r="C89" s="382"/>
      <c r="D89" s="382"/>
      <c r="E89" s="373"/>
      <c r="F89" s="615"/>
      <c r="G89" s="615"/>
      <c r="H89" s="615"/>
      <c r="I89" s="615"/>
      <c r="J89" s="615"/>
      <c r="K89" s="120" t="s">
        <v>232</v>
      </c>
    </row>
    <row r="90" spans="2:11" ht="15.75" thickBot="1" x14ac:dyDescent="0.3">
      <c r="B90" s="382"/>
      <c r="C90" s="383"/>
      <c r="D90" s="382"/>
      <c r="E90" s="374"/>
      <c r="F90" s="371"/>
      <c r="G90" s="371"/>
      <c r="H90" s="371"/>
      <c r="I90" s="371"/>
      <c r="J90" s="371"/>
      <c r="K90" s="134" t="s">
        <v>233</v>
      </c>
    </row>
    <row r="91" spans="2:11" x14ac:dyDescent="0.25">
      <c r="B91" s="382"/>
      <c r="C91" s="616" t="s">
        <v>209</v>
      </c>
      <c r="D91" s="619" t="s">
        <v>234</v>
      </c>
      <c r="E91" s="377">
        <v>5</v>
      </c>
      <c r="F91" s="370" t="s">
        <v>166</v>
      </c>
      <c r="G91" s="370" t="s">
        <v>166</v>
      </c>
      <c r="H91" s="370" t="s">
        <v>166</v>
      </c>
      <c r="I91" s="370" t="s">
        <v>166</v>
      </c>
      <c r="J91" s="370" t="s">
        <v>166</v>
      </c>
      <c r="K91" s="120" t="s">
        <v>232</v>
      </c>
    </row>
    <row r="92" spans="2:11" x14ac:dyDescent="0.25">
      <c r="B92" s="382"/>
      <c r="C92" s="617"/>
      <c r="D92" s="619"/>
      <c r="E92" s="620"/>
      <c r="F92" s="615"/>
      <c r="G92" s="615"/>
      <c r="H92" s="615"/>
      <c r="I92" s="615"/>
      <c r="J92" s="615"/>
      <c r="K92" s="120" t="s">
        <v>233</v>
      </c>
    </row>
    <row r="93" spans="2:11" ht="15.75" thickBot="1" x14ac:dyDescent="0.3">
      <c r="B93" s="382"/>
      <c r="C93" s="618"/>
      <c r="D93" s="619"/>
      <c r="E93" s="380"/>
      <c r="F93" s="371"/>
      <c r="G93" s="371"/>
      <c r="H93" s="371"/>
      <c r="I93" s="371"/>
      <c r="J93" s="371"/>
      <c r="K93" s="134" t="s">
        <v>176</v>
      </c>
    </row>
    <row r="94" spans="2:11" x14ac:dyDescent="0.25">
      <c r="B94" s="382"/>
      <c r="C94" s="589" t="s">
        <v>469</v>
      </c>
      <c r="D94" s="591" t="s">
        <v>470</v>
      </c>
      <c r="E94" s="592">
        <v>1</v>
      </c>
      <c r="F94" s="594" t="s">
        <v>166</v>
      </c>
      <c r="G94" s="594" t="s">
        <v>166</v>
      </c>
      <c r="H94" s="594" t="s">
        <v>166</v>
      </c>
      <c r="I94" s="594" t="s">
        <v>166</v>
      </c>
      <c r="J94" s="594" t="s">
        <v>166</v>
      </c>
      <c r="K94" s="596"/>
    </row>
    <row r="95" spans="2:11" ht="30.75" customHeight="1" thickBot="1" x14ac:dyDescent="0.3">
      <c r="B95" s="382"/>
      <c r="C95" s="590"/>
      <c r="D95" s="591"/>
      <c r="E95" s="593"/>
      <c r="F95" s="595"/>
      <c r="G95" s="595"/>
      <c r="H95" s="595"/>
      <c r="I95" s="595"/>
      <c r="J95" s="595"/>
      <c r="K95" s="597"/>
    </row>
    <row r="96" spans="2:11" x14ac:dyDescent="0.25">
      <c r="B96" s="382"/>
      <c r="C96" s="607" t="s">
        <v>469</v>
      </c>
      <c r="D96" s="610" t="s">
        <v>461</v>
      </c>
      <c r="E96" s="611" t="s">
        <v>462</v>
      </c>
      <c r="F96" s="594" t="s">
        <v>166</v>
      </c>
      <c r="G96" s="594" t="s">
        <v>166</v>
      </c>
      <c r="H96" s="594" t="s">
        <v>166</v>
      </c>
      <c r="I96" s="594" t="s">
        <v>166</v>
      </c>
      <c r="J96" s="594" t="s">
        <v>166</v>
      </c>
      <c r="K96" s="251" t="s">
        <v>456</v>
      </c>
    </row>
    <row r="97" spans="2:11" x14ac:dyDescent="0.25">
      <c r="B97" s="382"/>
      <c r="C97" s="608"/>
      <c r="D97" s="610"/>
      <c r="E97" s="612"/>
      <c r="F97" s="614"/>
      <c r="G97" s="614"/>
      <c r="H97" s="614"/>
      <c r="I97" s="614"/>
      <c r="J97" s="614"/>
      <c r="K97" s="251" t="s">
        <v>457</v>
      </c>
    </row>
    <row r="98" spans="2:11" ht="22.5" x14ac:dyDescent="0.25">
      <c r="B98" s="382"/>
      <c r="C98" s="608"/>
      <c r="D98" s="610"/>
      <c r="E98" s="612"/>
      <c r="F98" s="614"/>
      <c r="G98" s="614"/>
      <c r="H98" s="614"/>
      <c r="I98" s="614"/>
      <c r="J98" s="614"/>
      <c r="K98" s="251" t="s">
        <v>463</v>
      </c>
    </row>
    <row r="99" spans="2:11" ht="15.75" thickBot="1" x14ac:dyDescent="0.3">
      <c r="B99" s="382"/>
      <c r="C99" s="608"/>
      <c r="D99" s="610"/>
      <c r="E99" s="613"/>
      <c r="F99" s="595"/>
      <c r="G99" s="595"/>
      <c r="H99" s="595"/>
      <c r="I99" s="595"/>
      <c r="J99" s="595"/>
      <c r="K99" s="252" t="s">
        <v>176</v>
      </c>
    </row>
    <row r="100" spans="2:11" x14ac:dyDescent="0.25">
      <c r="B100" s="382"/>
      <c r="C100" s="608"/>
      <c r="D100" s="610" t="s">
        <v>605</v>
      </c>
      <c r="E100" s="611">
        <v>5</v>
      </c>
      <c r="F100" s="594" t="s">
        <v>166</v>
      </c>
      <c r="G100" s="594" t="s">
        <v>166</v>
      </c>
      <c r="H100" s="594" t="s">
        <v>166</v>
      </c>
      <c r="I100" s="594" t="s">
        <v>166</v>
      </c>
      <c r="J100" s="594" t="s">
        <v>166</v>
      </c>
      <c r="K100" s="251" t="s">
        <v>456</v>
      </c>
    </row>
    <row r="101" spans="2:11" x14ac:dyDescent="0.25">
      <c r="B101" s="382"/>
      <c r="C101" s="608"/>
      <c r="D101" s="610"/>
      <c r="E101" s="612"/>
      <c r="F101" s="614"/>
      <c r="G101" s="614"/>
      <c r="H101" s="614"/>
      <c r="I101" s="614"/>
      <c r="J101" s="614"/>
      <c r="K101" s="251" t="s">
        <v>457</v>
      </c>
    </row>
    <row r="102" spans="2:11" ht="22.5" x14ac:dyDescent="0.25">
      <c r="B102" s="382"/>
      <c r="C102" s="608"/>
      <c r="D102" s="610"/>
      <c r="E102" s="612"/>
      <c r="F102" s="614"/>
      <c r="G102" s="614"/>
      <c r="H102" s="614"/>
      <c r="I102" s="614"/>
      <c r="J102" s="614"/>
      <c r="K102" s="251" t="s">
        <v>463</v>
      </c>
    </row>
    <row r="103" spans="2:11" ht="15.75" thickBot="1" x14ac:dyDescent="0.3">
      <c r="B103" s="382"/>
      <c r="C103" s="609"/>
      <c r="D103" s="610"/>
      <c r="E103" s="613"/>
      <c r="F103" s="595"/>
      <c r="G103" s="595"/>
      <c r="H103" s="595"/>
      <c r="I103" s="595"/>
      <c r="J103" s="595"/>
      <c r="K103" s="252" t="s">
        <v>176</v>
      </c>
    </row>
    <row r="104" spans="2:11" x14ac:dyDescent="0.25">
      <c r="B104" s="382"/>
      <c r="C104" s="598" t="s">
        <v>469</v>
      </c>
      <c r="D104" s="599" t="s">
        <v>235</v>
      </c>
      <c r="E104" s="601">
        <v>8</v>
      </c>
      <c r="F104" s="604" t="s">
        <v>166</v>
      </c>
      <c r="G104" s="604" t="s">
        <v>166</v>
      </c>
      <c r="H104" s="604" t="s">
        <v>166</v>
      </c>
      <c r="I104" s="604" t="s">
        <v>166</v>
      </c>
      <c r="J104" s="604" t="s">
        <v>166</v>
      </c>
      <c r="K104" s="249" t="s">
        <v>456</v>
      </c>
    </row>
    <row r="105" spans="2:11" x14ac:dyDescent="0.25">
      <c r="B105" s="382"/>
      <c r="C105" s="599"/>
      <c r="D105" s="599"/>
      <c r="E105" s="602"/>
      <c r="F105" s="605"/>
      <c r="G105" s="605"/>
      <c r="H105" s="605"/>
      <c r="I105" s="605"/>
      <c r="J105" s="605"/>
      <c r="K105" s="249" t="s">
        <v>457</v>
      </c>
    </row>
    <row r="106" spans="2:11" ht="15.75" thickBot="1" x14ac:dyDescent="0.3">
      <c r="B106" s="382"/>
      <c r="C106" s="600"/>
      <c r="D106" s="600"/>
      <c r="E106" s="603"/>
      <c r="F106" s="606"/>
      <c r="G106" s="606"/>
      <c r="H106" s="606"/>
      <c r="I106" s="606"/>
      <c r="J106" s="606"/>
      <c r="K106" s="250" t="s">
        <v>176</v>
      </c>
    </row>
    <row r="107" spans="2:11" ht="40.5" customHeight="1" x14ac:dyDescent="0.25">
      <c r="B107" s="382"/>
      <c r="C107" s="381" t="s">
        <v>465</v>
      </c>
      <c r="D107" s="381" t="s">
        <v>466</v>
      </c>
      <c r="E107" s="372" t="s">
        <v>467</v>
      </c>
      <c r="F107" s="370" t="s">
        <v>166</v>
      </c>
      <c r="G107" s="372"/>
      <c r="H107" s="372"/>
      <c r="I107" s="372"/>
      <c r="J107" s="372"/>
      <c r="K107" s="372" t="s">
        <v>167</v>
      </c>
    </row>
    <row r="108" spans="2:11" ht="15.75" thickBot="1" x14ac:dyDescent="0.3">
      <c r="B108" s="383"/>
      <c r="C108" s="383"/>
      <c r="D108" s="383"/>
      <c r="E108" s="374"/>
      <c r="F108" s="371"/>
      <c r="G108" s="374"/>
      <c r="H108" s="374"/>
      <c r="I108" s="374"/>
      <c r="J108" s="374"/>
      <c r="K108" s="374"/>
    </row>
    <row r="109" spans="2:11" x14ac:dyDescent="0.25">
      <c r="B109" s="136"/>
    </row>
    <row r="110" spans="2:11" x14ac:dyDescent="0.25">
      <c r="B110" s="136"/>
    </row>
    <row r="111" spans="2:11" x14ac:dyDescent="0.25">
      <c r="B111" s="136"/>
    </row>
    <row r="112" spans="2:11" x14ac:dyDescent="0.25">
      <c r="B112" s="136"/>
    </row>
  </sheetData>
  <mergeCells count="211">
    <mergeCell ref="K42:K43"/>
    <mergeCell ref="K46:K47"/>
    <mergeCell ref="J52:J55"/>
    <mergeCell ref="K52:K55"/>
    <mergeCell ref="C38:C47"/>
    <mergeCell ref="C48:C55"/>
    <mergeCell ref="I50:I51"/>
    <mergeCell ref="J50:J51"/>
    <mergeCell ref="K50:K51"/>
    <mergeCell ref="D52:D55"/>
    <mergeCell ref="E52:E55"/>
    <mergeCell ref="F52:F55"/>
    <mergeCell ref="G52:G55"/>
    <mergeCell ref="H52:H55"/>
    <mergeCell ref="I52:I55"/>
    <mergeCell ref="D50:D51"/>
    <mergeCell ref="E50:E51"/>
    <mergeCell ref="F50:F51"/>
    <mergeCell ref="G50:G51"/>
    <mergeCell ref="H50:H51"/>
    <mergeCell ref="K48:K49"/>
    <mergeCell ref="D48:D49"/>
    <mergeCell ref="E48:E49"/>
    <mergeCell ref="F48:F49"/>
    <mergeCell ref="G48:G49"/>
    <mergeCell ref="H48:H49"/>
    <mergeCell ref="I48:I49"/>
    <mergeCell ref="J48:J49"/>
    <mergeCell ref="J44:J45"/>
    <mergeCell ref="K44:K45"/>
    <mergeCell ref="D44:D45"/>
    <mergeCell ref="E44:E45"/>
    <mergeCell ref="F44:F45"/>
    <mergeCell ref="G44:G45"/>
    <mergeCell ref="H44:H45"/>
    <mergeCell ref="I44:I45"/>
    <mergeCell ref="D42:D43"/>
    <mergeCell ref="E42:E43"/>
    <mergeCell ref="F42:F43"/>
    <mergeCell ref="G42:G43"/>
    <mergeCell ref="H42:H43"/>
    <mergeCell ref="I42:I43"/>
    <mergeCell ref="J42:J43"/>
    <mergeCell ref="D40:D41"/>
    <mergeCell ref="E40:E41"/>
    <mergeCell ref="F40:F41"/>
    <mergeCell ref="G40:G41"/>
    <mergeCell ref="H40:H41"/>
    <mergeCell ref="I40:I41"/>
    <mergeCell ref="J40:J41"/>
    <mergeCell ref="D38:D39"/>
    <mergeCell ref="E38:E39"/>
    <mergeCell ref="F38:F39"/>
    <mergeCell ref="G38:G39"/>
    <mergeCell ref="H38:H39"/>
    <mergeCell ref="I38:I39"/>
    <mergeCell ref="J38:J39"/>
    <mergeCell ref="K38:K39"/>
    <mergeCell ref="K40:K41"/>
    <mergeCell ref="I34:I35"/>
    <mergeCell ref="J34:J35"/>
    <mergeCell ref="K34:K35"/>
    <mergeCell ref="D36:D37"/>
    <mergeCell ref="E36:E37"/>
    <mergeCell ref="F36:F37"/>
    <mergeCell ref="G36:G37"/>
    <mergeCell ref="H36:H37"/>
    <mergeCell ref="I36:I37"/>
    <mergeCell ref="J36:J37"/>
    <mergeCell ref="K36:K37"/>
    <mergeCell ref="C34:C37"/>
    <mergeCell ref="D34:D35"/>
    <mergeCell ref="E34:E35"/>
    <mergeCell ref="F34:F35"/>
    <mergeCell ref="G34:G35"/>
    <mergeCell ref="H34:H35"/>
    <mergeCell ref="D32:D33"/>
    <mergeCell ref="E32:E33"/>
    <mergeCell ref="F32:F33"/>
    <mergeCell ref="G32:G33"/>
    <mergeCell ref="H32:H33"/>
    <mergeCell ref="I32:I33"/>
    <mergeCell ref="J32:J33"/>
    <mergeCell ref="K32:K33"/>
    <mergeCell ref="C27:C28"/>
    <mergeCell ref="C29:C30"/>
    <mergeCell ref="K29:K30"/>
    <mergeCell ref="C31:C33"/>
    <mergeCell ref="C1:H1"/>
    <mergeCell ref="C20:G20"/>
    <mergeCell ref="C24:C26"/>
    <mergeCell ref="D24:D26"/>
    <mergeCell ref="E24:E26"/>
    <mergeCell ref="F24:J25"/>
    <mergeCell ref="B7:B17"/>
    <mergeCell ref="E7:E10"/>
    <mergeCell ref="E11:E13"/>
    <mergeCell ref="E14:E17"/>
    <mergeCell ref="C7:C17"/>
    <mergeCell ref="D7:D17"/>
    <mergeCell ref="B4:B6"/>
    <mergeCell ref="C4:D4"/>
    <mergeCell ref="E4:F4"/>
    <mergeCell ref="D5:D6"/>
    <mergeCell ref="E5:E6"/>
    <mergeCell ref="F5:F6"/>
    <mergeCell ref="C65:C67"/>
    <mergeCell ref="D65:D67"/>
    <mergeCell ref="E65:E67"/>
    <mergeCell ref="F65:J66"/>
    <mergeCell ref="B68:B108"/>
    <mergeCell ref="C68:C73"/>
    <mergeCell ref="E68:E70"/>
    <mergeCell ref="F68:F70"/>
    <mergeCell ref="G68:G70"/>
    <mergeCell ref="H68:H70"/>
    <mergeCell ref="I68:I70"/>
    <mergeCell ref="J68:J70"/>
    <mergeCell ref="E71:E73"/>
    <mergeCell ref="F71:F73"/>
    <mergeCell ref="G71:G73"/>
    <mergeCell ref="H71:H73"/>
    <mergeCell ref="I71:I73"/>
    <mergeCell ref="J71:J73"/>
    <mergeCell ref="C74:C78"/>
    <mergeCell ref="D74:D77"/>
    <mergeCell ref="E74:E77"/>
    <mergeCell ref="F74:F77"/>
    <mergeCell ref="G74:G77"/>
    <mergeCell ref="H74:H77"/>
    <mergeCell ref="I74:I77"/>
    <mergeCell ref="J74:J77"/>
    <mergeCell ref="C79:C85"/>
    <mergeCell ref="D79:D80"/>
    <mergeCell ref="E79:E80"/>
    <mergeCell ref="F79:F80"/>
    <mergeCell ref="G79:G80"/>
    <mergeCell ref="H79:H80"/>
    <mergeCell ref="I79:I80"/>
    <mergeCell ref="J79:J80"/>
    <mergeCell ref="D81:D82"/>
    <mergeCell ref="E81:E82"/>
    <mergeCell ref="F81:F82"/>
    <mergeCell ref="G81:G82"/>
    <mergeCell ref="H81:H82"/>
    <mergeCell ref="I81:I82"/>
    <mergeCell ref="J81:J82"/>
    <mergeCell ref="D84:D85"/>
    <mergeCell ref="E84:E85"/>
    <mergeCell ref="F84:F85"/>
    <mergeCell ref="G84:G85"/>
    <mergeCell ref="H84:H85"/>
    <mergeCell ref="I84:I85"/>
    <mergeCell ref="J84:J85"/>
    <mergeCell ref="C86:C90"/>
    <mergeCell ref="D86:D90"/>
    <mergeCell ref="E86:E90"/>
    <mergeCell ref="F86:F90"/>
    <mergeCell ref="G86:G90"/>
    <mergeCell ref="H86:H90"/>
    <mergeCell ref="I86:I90"/>
    <mergeCell ref="J86:J90"/>
    <mergeCell ref="C91:C93"/>
    <mergeCell ref="D91:D93"/>
    <mergeCell ref="E91:E93"/>
    <mergeCell ref="F91:F93"/>
    <mergeCell ref="G91:G93"/>
    <mergeCell ref="H91:H93"/>
    <mergeCell ref="I91:I93"/>
    <mergeCell ref="J91:J93"/>
    <mergeCell ref="I107:I108"/>
    <mergeCell ref="J107:J108"/>
    <mergeCell ref="C96:C103"/>
    <mergeCell ref="D96:D99"/>
    <mergeCell ref="E96:E99"/>
    <mergeCell ref="F96:F99"/>
    <mergeCell ref="G96:G99"/>
    <mergeCell ref="H96:H99"/>
    <mergeCell ref="I96:I99"/>
    <mergeCell ref="J96:J99"/>
    <mergeCell ref="D100:D103"/>
    <mergeCell ref="E100:E103"/>
    <mergeCell ref="F100:F103"/>
    <mergeCell ref="G100:G103"/>
    <mergeCell ref="H100:H103"/>
    <mergeCell ref="I100:I103"/>
    <mergeCell ref="J100:J103"/>
    <mergeCell ref="K107:K108"/>
    <mergeCell ref="C94:C95"/>
    <mergeCell ref="D94:D95"/>
    <mergeCell ref="E94:E95"/>
    <mergeCell ref="F94:F95"/>
    <mergeCell ref="G94:G95"/>
    <mergeCell ref="H94:H95"/>
    <mergeCell ref="I94:I95"/>
    <mergeCell ref="J94:J95"/>
    <mergeCell ref="K94:K95"/>
    <mergeCell ref="C104:C106"/>
    <mergeCell ref="D104:D106"/>
    <mergeCell ref="E104:E106"/>
    <mergeCell ref="F104:F106"/>
    <mergeCell ref="G104:G106"/>
    <mergeCell ref="H104:H106"/>
    <mergeCell ref="I104:I106"/>
    <mergeCell ref="J104:J106"/>
    <mergeCell ref="C107:C108"/>
    <mergeCell ref="D107:D108"/>
    <mergeCell ref="E107:E108"/>
    <mergeCell ref="F107:F108"/>
    <mergeCell ref="G107:G108"/>
    <mergeCell ref="H107:H108"/>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RESUMEN POA 2016</vt:lpstr>
      <vt:lpstr>FORMATO POA-2017</vt:lpstr>
      <vt:lpstr>PEDI.NIVELACION-ADMISIÓN</vt:lpstr>
      <vt:lpstr>PEDI.POSTGRADO</vt:lpstr>
      <vt:lpstr>PEDI.RELACIONES INTERNACIONALES</vt:lpstr>
      <vt:lpstr>PEDI.EVALUACIÓN INTERNA</vt:lpstr>
      <vt:lpstr>PEDI.INVESTIGACIÓN</vt:lpstr>
      <vt:lpstr>PEDI.BIBLIOGRÁFICA Y SERVICIOS</vt:lpstr>
      <vt:lpstr>PEDI.VINCULACIÓN</vt:lpstr>
      <vt:lpstr>PEDI.PROMOCIÓN Y D.CULTURAL</vt:lpstr>
      <vt:lpstr>PEDI.MEDIOAMBIENTE</vt:lpstr>
      <vt:lpstr>Centro de Idiomas</vt:lpstr>
      <vt:lpstr>PEDI.VICEACADÉMICA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Planeamiento</cp:lastModifiedBy>
  <cp:lastPrinted>2016-06-01T20:56:11Z</cp:lastPrinted>
  <dcterms:created xsi:type="dcterms:W3CDTF">2016-03-16T00:36:17Z</dcterms:created>
  <dcterms:modified xsi:type="dcterms:W3CDTF">2016-07-25T20:58:48Z</dcterms:modified>
</cp:coreProperties>
</file>