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MANUALES, INSTRUCTIVO Y GUÍAS\2025\FORMATOS ACTUALIZADOS\ELABORACIÓN, MEJORAMIENTO Y SEGUIMIENTO DEL SÍLABO\"/>
    </mc:Choice>
  </mc:AlternateContent>
  <xr:revisionPtr revIDLastSave="0" documentId="13_ncr:1_{0604C249-2F0A-4CFF-AABC-62D2F59C9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iseñ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J20" i="1"/>
  <c r="J21" i="1"/>
  <c r="J22" i="1"/>
  <c r="J23" i="1"/>
  <c r="J24" i="1"/>
  <c r="K24" i="1" l="1"/>
  <c r="K22" i="1"/>
  <c r="K21" i="1"/>
  <c r="K20" i="1"/>
  <c r="K19" i="1"/>
  <c r="K25" i="1" l="1"/>
  <c r="D27" i="1" s="1"/>
  <c r="D29" i="1"/>
  <c r="G27" i="1" l="1"/>
</calcChain>
</file>

<file path=xl/sharedStrings.xml><?xml version="1.0" encoding="utf-8"?>
<sst xmlns="http://schemas.openxmlformats.org/spreadsheetml/2006/main" count="300" uniqueCount="280">
  <si>
    <t>UNIDAD ACADÉMICA:</t>
  </si>
  <si>
    <t xml:space="preserve">CARRERA: </t>
  </si>
  <si>
    <t xml:space="preserve">ASIGNATURA: </t>
  </si>
  <si>
    <t xml:space="preserve">No. </t>
  </si>
  <si>
    <t>Peso</t>
  </si>
  <si>
    <t>Satisfactorio</t>
  </si>
  <si>
    <t>Criterios de valoración</t>
  </si>
  <si>
    <t>Valoración</t>
  </si>
  <si>
    <t>Puntaje</t>
  </si>
  <si>
    <t xml:space="preserve">EVALUADOR: </t>
  </si>
  <si>
    <t>PUNTAJE</t>
  </si>
  <si>
    <t>Valoración global:</t>
  </si>
  <si>
    <t xml:space="preserve">Recomendación: </t>
  </si>
  <si>
    <t>Recomendaciones</t>
  </si>
  <si>
    <t>(f) ________________________</t>
  </si>
  <si>
    <t xml:space="preserve">Se expide en Manta a, </t>
  </si>
  <si>
    <t>Escriba aquí la recomendación para mejorar el criterio</t>
  </si>
  <si>
    <t>NOMBRE DEL DOCENTE</t>
  </si>
  <si>
    <t>Organización conceptual del sílabo</t>
  </si>
  <si>
    <t>Organización didáctica del sílabo</t>
  </si>
  <si>
    <t>Relación de los componentes con el indicador</t>
  </si>
  <si>
    <t>Determinación de la bibliografía</t>
  </si>
  <si>
    <t>La bibliografía no se encuentra disponible para su verificacióny utilidad.</t>
  </si>
  <si>
    <t>EXTENSIÓN CHONE</t>
  </si>
  <si>
    <t>EXTENSIÓN EL CARMEN</t>
  </si>
  <si>
    <t>Satisfactorio (100%)</t>
  </si>
  <si>
    <t>Poco Satisfactorio (25%)</t>
  </si>
  <si>
    <t>Deficiente (0%)</t>
  </si>
  <si>
    <t>Cuasi-satisfactorio (50%)</t>
  </si>
  <si>
    <t xml:space="preserve">Indicador de evaluación </t>
  </si>
  <si>
    <t>Las actividades curriculares  dan cobertura a los contenidos del programa analítico. Y no añade temas de actualidad relacionados.</t>
  </si>
  <si>
    <t>El 100% de la bibliografía se encuentra disponible para su verificación y utilidad.</t>
  </si>
  <si>
    <t>DOCENTE ELABORADOR:</t>
  </si>
  <si>
    <t>EXTENSIÓN BAHIA DE CARÁQUEZ</t>
  </si>
  <si>
    <t>CAMPUS PEDERNALES</t>
  </si>
  <si>
    <t>ESTRUCTURA CONCEPTUAL Y DESARROLLO METODOLÓGICO DE LA ASIGNATURA</t>
  </si>
  <si>
    <t>CRITERIOS NORMATIVOS DE EVALUACIÓN DE LA ASIGNATURA</t>
  </si>
  <si>
    <t>Relación de la asignatura con el perfil de egreso</t>
  </si>
  <si>
    <t xml:space="preserve">Se proponen estrategias de evaluación relacionadas con los indicadores que se presentan en la organización conceptual del sílabo. </t>
  </si>
  <si>
    <t xml:space="preserve">Algunas de las estrategias de evaluación están relacionadas con los indicadores que se presentan en la organización conceptual del sílabo. </t>
  </si>
  <si>
    <t xml:space="preserve">Unas de las estrategias de evaluación están relacionadas con los indicadores que se presentan en la organización conceptual del sílabo. </t>
  </si>
  <si>
    <t xml:space="preserve">Ninguna de las estrategias de evaluación están relacionadas con los indicadores que se presentan en la organización conceptual del sílabo. </t>
  </si>
  <si>
    <t>Las actividades curriculares proponen temas alejados del Programa Analítico de Asignatura.</t>
  </si>
  <si>
    <t>Los procesos metodológicos, recursos didácticos y escenarios de aprendizaje son coherentes con la organización conceptual del sílabo.</t>
  </si>
  <si>
    <t>La mayoría de los procesos metodológicos, recursos didácticos y escenarios de aprendizaje son coherentes con la organización conceptual del sílabo.</t>
  </si>
  <si>
    <t>Algunos de los procesos metodológicos, recursos didácticos y escenarios de aprendizaje son coherentes con la organización conceptual del sílabo.</t>
  </si>
  <si>
    <t>Los procesos metodológicos, recursos didácticos y escenarios de aprendizaje no son coherentes con la organización conceptual del sílabo.</t>
  </si>
  <si>
    <t>El componente de docencia, prácticas de aplicación (otros escenarios) y trabajo autónomo se alinean completamente con el indicador de desempeño/verificación.</t>
  </si>
  <si>
    <t>El componente de docencia, prácticas de aplicación (otros escenarios) y trabajo autónomo se alinean en parte con el indicador de desempeño/verificación.</t>
  </si>
  <si>
    <t>Solo uno de los componentes (docencia, prácticas de aplicación (otros escenarios) y trabajo autónomo) se alinea con el indicador de desempeño/verificación.</t>
  </si>
  <si>
    <t>El componente de docencia, prácticas de aplicación (otros escenarios) y trabajo autónomo no se alinean con el indicador de desempeño/verificación.</t>
  </si>
  <si>
    <t>Las actividades curriculares dan cobertura total a los contenidos del programa analítico y añade significativamente temas de actualidad relacionados.</t>
  </si>
  <si>
    <t>Las actividades curriculares  dan cobertura parcial a los contenidos del Programa Analítico .</t>
  </si>
  <si>
    <t>Presidente Comisión Académica</t>
  </si>
  <si>
    <t>(Escriba el nombre de la asignatura evaluada)</t>
  </si>
  <si>
    <t xml:space="preserve">(Escriba el nombre del evaluador) </t>
  </si>
  <si>
    <t>(Escriba el nombre del docente elaborador)</t>
  </si>
  <si>
    <t xml:space="preserve">NOMBRE DEL DOCUMENTO:  </t>
  </si>
  <si>
    <r>
      <t xml:space="preserve">Página </t>
    </r>
    <r>
      <rPr>
        <b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de </t>
    </r>
    <r>
      <rPr>
        <b/>
        <sz val="9"/>
        <color theme="1"/>
        <rFont val="Arial"/>
        <family val="2"/>
      </rPr>
      <t>1</t>
    </r>
  </si>
  <si>
    <t>PROCEDIMIENTO:  ELABORACIÓN, MEJORAMIENTO Y SEGUIMIENTO DEL SÍLABO</t>
  </si>
  <si>
    <t xml:space="preserve">RÚBRICA DE EVALUACIÓN DEL SÍLABO </t>
  </si>
  <si>
    <t>El 50% de la bibliografía se encuentra disponible para su verificación y utilidad.</t>
  </si>
  <si>
    <t>El 25% de la bibliografía se encuentra disponible para su verificación y utilidad.</t>
  </si>
  <si>
    <t>Planificación de la evaluación</t>
  </si>
  <si>
    <t>La distribución de la ponderación se encuentra dentro de lo establecido en el marco legal vigente.</t>
  </si>
  <si>
    <t xml:space="preserve">La ponderación suma el 100% y se encuentra distribuida de acuerdo a la normativa vigente. </t>
  </si>
  <si>
    <t>La ponderación no suma el 100% .</t>
  </si>
  <si>
    <t>No incluye la ponderación de los criterios normativos de evaluación de la asignatura.</t>
  </si>
  <si>
    <t>Al menos un ámbito de los criterios normativos se encuentra fuera de la ponderación establecida en la normativa.</t>
  </si>
  <si>
    <t>FACULTAD CIENCIAS DE LA SALUD</t>
  </si>
  <si>
    <t>FACULTAD DE CIENCIAS DE LA VIDA Y TECNOLOGÍAS</t>
  </si>
  <si>
    <t>FACULTAD DE EDUCACIÓN SERVICIOS ARTES Y HUMANIDADES</t>
  </si>
  <si>
    <t>FACULTAD DE CIENCIAS ADMINISTRATIVAS CONTABLES Y COMERCIO</t>
  </si>
  <si>
    <t>FACULTAD DE CIENCIAS SOCIALES DERECHO Y BIENESTAR</t>
  </si>
  <si>
    <t>UNIDAD ACADÉMICA DE FORMACIÓN TÉCNICA Y TECNOLÓGICA</t>
  </si>
  <si>
    <t>TECNOLOGÍA SUPERIOR EN RIEGO Y PRODUCCIÓN AGRÍCOLA</t>
  </si>
  <si>
    <t>EXTENSIÓN PEDERNALES</t>
  </si>
  <si>
    <t>ASIGNATURA INSTITUCIONAL</t>
  </si>
  <si>
    <t>CONTABILIDAD Y AUDITORÍA (ACTUALIZACIÓN 2022)</t>
  </si>
  <si>
    <t>GESTIÓN DE LA INFORMACIÓN GERENCIAL 2022AC</t>
  </si>
  <si>
    <t>MERCADOTECNIA 2017</t>
  </si>
  <si>
    <t>COMUNICACIÓN 2018</t>
  </si>
  <si>
    <t>DERECHO 2022</t>
  </si>
  <si>
    <t>ECONOMÍA 2022</t>
  </si>
  <si>
    <t>TRABAJO SOCIAL 2017</t>
  </si>
  <si>
    <t>TRABAJO SOCIAL 2022AC</t>
  </si>
  <si>
    <t>EDUCACIÓN BÁSICA 2016</t>
  </si>
  <si>
    <t>EDUCACIÓN ESPECIAL 2016</t>
  </si>
  <si>
    <t>EDUCACIÓN INICIAL 2016</t>
  </si>
  <si>
    <t>PEDAGOGÍA DE LA LENGUA Y LA LITERATURA 2016</t>
  </si>
  <si>
    <t>PEDAGOGÍA DE LOS IDIOMAS NACIONALES Y EXTRANJEROS 2016</t>
  </si>
  <si>
    <t>TURISMO (ACTUALIZACIÓN 2022)</t>
  </si>
  <si>
    <t>AGROINDUSTRIA 2022AC</t>
  </si>
  <si>
    <t>AGRONEGOCIOS 2022</t>
  </si>
  <si>
    <t>AGROPECUARIA 2018</t>
  </si>
  <si>
    <t>AGROPECUARIA 2022AC</t>
  </si>
  <si>
    <t>BIOLOGÍA 2022AC</t>
  </si>
  <si>
    <t>INGENIERÍA AMBIENTAL 2018</t>
  </si>
  <si>
    <t>INGENIERÍA AMBIENTAL 2022AC</t>
  </si>
  <si>
    <t>ENFERMERÍA 2022</t>
  </si>
  <si>
    <t>FISIOTERAPIA (ACTUALIZACIÓN 2022)</t>
  </si>
  <si>
    <t>FONOAUDIOLOGÍA (ACTUALIZACIÓN 2022)</t>
  </si>
  <si>
    <t>LABORATORIO CLINICO (ACTUALIZACIÓN 2022)</t>
  </si>
  <si>
    <t>MEDICINA (ACTUALIZACIÓN 2022)</t>
  </si>
  <si>
    <t>ODONTOLOGIA 2018</t>
  </si>
  <si>
    <t>ODONTOLOGÍA 2022</t>
  </si>
  <si>
    <t>PSICOLOGÍA 2017</t>
  </si>
  <si>
    <t>PSICOLOGÍA (ACTUALIZACIÓN 2022)</t>
  </si>
  <si>
    <t>TERAPIA OCUPACIONAL (ACTUALIZACIÓN 2022)</t>
  </si>
  <si>
    <t>AGRONEGOCIOS 2022 (PEDERNALES)</t>
  </si>
  <si>
    <t>AGROPECUARIA 2018 (Pedernales)</t>
  </si>
  <si>
    <t>AGROPECUARIA 2022AC (PEDERNALES)</t>
  </si>
  <si>
    <t>BIOLOGÍA - PERDERNALES - 2022AC</t>
  </si>
  <si>
    <t>ECONOMÍA 2022AC - PEDERNALES</t>
  </si>
  <si>
    <t>EDUCACIÓN INICIAL 2022 (PEDERNALES)</t>
  </si>
  <si>
    <t>ENFERMERÍA 2022 (PEDERNALES)</t>
  </si>
  <si>
    <t>AGRONEGOCIOS 2022 (CHONE)</t>
  </si>
  <si>
    <t>AGROPECUARIA - CHONE 2022AC</t>
  </si>
  <si>
    <t>ARTES PLÁSTICAS (CHONE)-AC 2022</t>
  </si>
  <si>
    <t>EDUCACIÓN INICIAL 2022 (CHONE)</t>
  </si>
  <si>
    <t>ENFERMERÍA 2022 (CHONE)</t>
  </si>
  <si>
    <t>PEDAGOGÍA DE LOS IDIOMAS NACIONALES Y EXTRANJEROS 2016 (CHONE)</t>
  </si>
  <si>
    <t>PSICOLOGÍA EDUCATIVA 2022 (CHONE)</t>
  </si>
  <si>
    <t>TECNOLOGÍAS DE LA INFORMACIÓN 2022 (CHONE)</t>
  </si>
  <si>
    <t>AGRONEGOCIOS 2022 (BAHIA)</t>
  </si>
  <si>
    <t>CONTABILIDAD Y AUDITORIA (ACTUALIZACIÓN SUCRE 2022)</t>
  </si>
  <si>
    <t>EDUCACIÓN INICIAL 2022 (BAHIA)</t>
  </si>
  <si>
    <t>ENFERMERÍA 2022 (BAHIA)</t>
  </si>
  <si>
    <t>HOSPITALIDAD Y HOTELERÍA (ACTUALIZACIÓN SUCRE 2022)</t>
  </si>
  <si>
    <t>MERCADOTECNIA 2017 (BAHIA)</t>
  </si>
  <si>
    <t>AGRONEGOCIOS 2022 (EL CARMEN)</t>
  </si>
  <si>
    <t>AGROPECUARIA - EL CARMEN 2022AC</t>
  </si>
  <si>
    <t>CONTABILIDAD Y AUDITORÍA 2017 (EL CARMEN)</t>
  </si>
  <si>
    <t>EDUCACIÓN BÁSICA 2017 (EL CARMEN)</t>
  </si>
  <si>
    <t>EDUCACIÓN INICIAL 2022 (EL CARMEN)</t>
  </si>
  <si>
    <t>ENFERMERÍA 2022 (EL CARMEN)</t>
  </si>
  <si>
    <t>PSICOLOGÍA EDUCATIVA 2022 (EL CARMEN)</t>
  </si>
  <si>
    <t>TECNOLOGÍAS DE LA INFORMACIÓN 2022 (EL CARMEN)</t>
  </si>
  <si>
    <t>EXTENSIÓN BAHÍA DE CARÁQUEZ</t>
  </si>
  <si>
    <t>CAMPUS FLAVIO ALFARO</t>
  </si>
  <si>
    <t>CAMPUS PICHINCHA</t>
  </si>
  <si>
    <t>SEDE SANTO DOMINGO DE LOS TSÁCHILAS</t>
  </si>
  <si>
    <t>FACULTAD DE INGENIERÍA INDUSTRIA Y ARQUITECTURA</t>
  </si>
  <si>
    <t>MEDICINA 2024 -NS</t>
  </si>
  <si>
    <t>ODONTOLOGÍA 2024 -NS</t>
  </si>
  <si>
    <t>PSICOLOGÍA 2024 -NS</t>
  </si>
  <si>
    <t>TERAPIA OCUPACIONAL 2024 -NS</t>
  </si>
  <si>
    <t>ADMINISTRACIÓN DE EMPRESAS 2024 - NS</t>
  </si>
  <si>
    <t>AUDITORÍA Y CONTROL DE GESTIÓN - 2024 NS</t>
  </si>
  <si>
    <t>COMERCIO EXTERIOR - 2024 NS</t>
  </si>
  <si>
    <t>CONTABILIDAD Y AUDITORÍA - 2024 NS</t>
  </si>
  <si>
    <t>FINANZAS 2024 - NS</t>
  </si>
  <si>
    <t>GESTIÓN DE LA INFORMACIÓN GERENCIAL - 2024 NS</t>
  </si>
  <si>
    <t>GESTIÓN DEL TALENTO HUMANO 2024-NS</t>
  </si>
  <si>
    <t>MERCADOTECNIA 2024 NS</t>
  </si>
  <si>
    <t>DERECHO 2024 -NS</t>
  </si>
  <si>
    <t>ECONOMÍA 2024 - NS</t>
  </si>
  <si>
    <t>TRABAJO SOCIAL 2024-NS</t>
  </si>
  <si>
    <t>ALIMENTOS 2024 - NS</t>
  </si>
  <si>
    <t>ARQUITECTURA 2024-NS</t>
  </si>
  <si>
    <t>ELECTRICIDAD - 2024 NS</t>
  </si>
  <si>
    <t>INGENIERIA CIVIL 2024-NS</t>
  </si>
  <si>
    <t>INGENIERÍA INDUSTRIAL - 2024 NS</t>
  </si>
  <si>
    <t>INGENIERIA MARITIMA - 2024 NS</t>
  </si>
  <si>
    <t>ARTES PLASTICAS 2024 - NS</t>
  </si>
  <si>
    <t>EDUCACIÓN BÁSICA 2024 AS</t>
  </si>
  <si>
    <t>PEDAGOGÍA DE LA LENGUA Y LA LITERATURA 2024 AS</t>
  </si>
  <si>
    <t>PEDAGOGÍA DE LOS IDIOMAS NACIONALES Y EXTRANJEROS 2024 AS</t>
  </si>
  <si>
    <t>SOCIOLOGIA 2024 - NS</t>
  </si>
  <si>
    <t>AGROINDUSTRIA 2024 -NS</t>
  </si>
  <si>
    <t>BIOLOGÍA 2024 - NS</t>
  </si>
  <si>
    <t>INGENIERÍA AMBIENTAL 2024 - NS</t>
  </si>
  <si>
    <t>SOFTWARE 2024 - NS</t>
  </si>
  <si>
    <t>TECNOLOGÍAS DE LA INFORMACIÓN 2024 -AS</t>
  </si>
  <si>
    <t>ADMINISTRACIÓN DE EMPRESAS 2022 - PEDERNALES</t>
  </si>
  <si>
    <t>ARQUITECTURA 2024-NS (Pedernales)</t>
  </si>
  <si>
    <t>BIOLOGÍA 2024 - NS (Pedernales)</t>
  </si>
  <si>
    <t>DERECHO 2024 -NS (Pedernales)</t>
  </si>
  <si>
    <t>ECONOMÍA 2024 - NS (Pedernales)</t>
  </si>
  <si>
    <t>EDUCACIÓN BÁSICA 2016 (Pedernales)</t>
  </si>
  <si>
    <t>TURISMO (2022-Pedernales)</t>
  </si>
  <si>
    <t>ADMINISTRACIÓN DE EMPRESAS 2024 -CHONE -NS</t>
  </si>
  <si>
    <t>ALIMENTOS 2024 - NS (CHONE)</t>
  </si>
  <si>
    <t>ARQUITECTURA 2024 - NS</t>
  </si>
  <si>
    <t>DERECHO 2024 (TOSAGUA)</t>
  </si>
  <si>
    <t>DERECHO 2024 - (CHONE)</t>
  </si>
  <si>
    <t>EDUCACIÓN INICIAL 2022 (TOSAGUA)</t>
  </si>
  <si>
    <t>ELECTRICIDAD 2024 -NS-CHONE</t>
  </si>
  <si>
    <t>ENFERMERÍA 2022 (TOSAGUA)</t>
  </si>
  <si>
    <t>INGENIERIA CIVIL 2024-NS- (CHONE)</t>
  </si>
  <si>
    <t>PEDAGOGÍA DE LAS CIENCIAS EXPERIMENTALES 2022 - CHONE</t>
  </si>
  <si>
    <t>SOFTWARE 2024 - NS - (CHONE)</t>
  </si>
  <si>
    <t>ADMINISTRACIÓN DE EMPRESAS 2024 -NS- BAHIA</t>
  </si>
  <si>
    <t>DERECHO 2024 -NS (Bahía)</t>
  </si>
  <si>
    <t>EDUCACIÓN BÁSICA 2016 - BAHIA</t>
  </si>
  <si>
    <t>ADMINISTRACIÓN DE EMPRESAS 2022 - EL CARMEN</t>
  </si>
  <si>
    <t>AUDITORÍA Y CONTROL DE GESTIÓN 2024 - NS - (EL CARMEN)</t>
  </si>
  <si>
    <t>DERECHO 2024 NS- (EL CARMEN)</t>
  </si>
  <si>
    <t>FINANZAS 2024 - NS - (EL CARMEN)</t>
  </si>
  <si>
    <t>SOFTWARE 2024 - NS - (EL CARMEN)</t>
  </si>
  <si>
    <t>EDUCACIÓN INICIAL 2023 (FLAVIO ALFARO)</t>
  </si>
  <si>
    <t>SOFTWARE 2024 - NS - (FLAVIO ALFARO)</t>
  </si>
  <si>
    <t>AGRONEGOCIOS 2022 (PICHINCHA)</t>
  </si>
  <si>
    <t>ADMINISTRACIÓN DE EMPRESAS 2023 - SANTO DOMINGO</t>
  </si>
  <si>
    <t>DERECHO 2024 -NS (Santo Domingo)</t>
  </si>
  <si>
    <t>INGENIERIA CIVIL 2024-NS (Santo Domingo)</t>
  </si>
  <si>
    <t>UNIDAD ACADÉMICA DE FORMACIÓN TÉCNICA Y TECNOLÓGICA, EDUCACIÓN VIRTUAL Y OTRAS MODALIDADES DE ESTUDIO</t>
  </si>
  <si>
    <t>COMUNICACIÓN PARA TELEVISIÓN, RELACIONES PÚBLICAS Y PROTOCOLO -MANTA</t>
  </si>
  <si>
    <t>TECNOLOGÍA SUPERIOR EN ELECTROMECÁNICA - FLAVIO ALFARO-2023</t>
  </si>
  <si>
    <t>TECNOLOGÍA SUPERIOR EN ELECTROMECÁNICA - PEDERNALES-2023</t>
  </si>
  <si>
    <t>TECNOLOGÍA SUPERIOR EN ELECTROMECÁNICA - EL CARMEN-2023</t>
  </si>
  <si>
    <t>TECNOLOGÍA SUPERIOR EN ELECTROMECÁNICA - TOSAGUA-2023</t>
  </si>
  <si>
    <t>TECNOLOGÍA SUPERIOR EN ELECTROMECÁNICA - CHONE-2023</t>
  </si>
  <si>
    <t>TECNOLOGÍA SUPERIOR EN EXPLOTACIÓN Y MANTENIMIENTO DE EQUIPOS BIOMÉDICOS-TOSAGUA 2023AC</t>
  </si>
  <si>
    <t>GASTRONOMÍA 2024 - MANTA -NS</t>
  </si>
  <si>
    <t>GASTRONOMÍA 2024 CHONE - NS</t>
  </si>
  <si>
    <t>GASTRONOMÍA 2024 -TOSAGUA - NS</t>
  </si>
  <si>
    <t>GASTRONOMÍA 2024 - PEDERNALES -NS</t>
  </si>
  <si>
    <t>TECNOLOGÍA SUPERIOR EN RIEGO Y PRODUCCIÓN AGRÍCOLA-2023-TOSAGUA</t>
  </si>
  <si>
    <t>FACULTAD DE EDUCACIÓN, TURISMO, ARTES Y HUMANIDADES</t>
  </si>
  <si>
    <t>FACULTAD DE INGENIERÍA. INDUSTRIA Y ARQUITECTURA</t>
  </si>
  <si>
    <t>FACULTAD DE CIENCIAS SOCIALES, DERECHO Y BIENESTAR</t>
  </si>
  <si>
    <t>FACULTAD DE CIENCIAS ADMINISTRATIVAS, CONTABLES Y COMERCIO</t>
  </si>
  <si>
    <t>TURISMO (ACTUALIZACIÓN SUCRE 2022)</t>
  </si>
  <si>
    <t>EDUCACION INICIAL 2025 - FLAVIO ALFARO</t>
  </si>
  <si>
    <t>EDUCACIÓN BÁSICA 2025 - PICHINCHA</t>
  </si>
  <si>
    <t>ADMINISTRACIÓN DE EMPRESAS 2018 (CHONE)</t>
  </si>
  <si>
    <t>EDUCACIÓN BÁSICA 2025 - CHONE</t>
  </si>
  <si>
    <t>EDUCACIÓN BÁSICA 2025 - TOSAGUA</t>
  </si>
  <si>
    <t>EDUCACIÓN INICIAL 2024 (CHONE)-NS</t>
  </si>
  <si>
    <t>EDUCACION INICIAL 2025 - TOSAGUA</t>
  </si>
  <si>
    <t>FISIOTERAPIA 2025 - CHONE</t>
  </si>
  <si>
    <t>INGENIERIA EN SISTEMAS (Créditos Chone)</t>
  </si>
  <si>
    <t>NUTRICION Y DIETETICA 2025 - CHONE</t>
  </si>
  <si>
    <t>PEDAGOGÍA DE LAS CIENCIAS EXPERIMENTALES 2024 - CHONE-NS</t>
  </si>
  <si>
    <t>PEDAGOGIA DE LOS IDIOMAS NACIONALES Y EXTRANJEROS 2025 -CHONE</t>
  </si>
  <si>
    <t>TECNOLOGÍAS DE LA INFORMACIÓN 2025 NS (CHONE)</t>
  </si>
  <si>
    <t>BIENES RAICES 2025 - MANTA</t>
  </si>
  <si>
    <t>COMERCIO EXTERIOR 2022 AC</t>
  </si>
  <si>
    <t>COMERCIO EXTERIOR (Creditos)</t>
  </si>
  <si>
    <t>NUTRICION Y DIETETICA 2025</t>
  </si>
  <si>
    <t>RADIOLOGIA E IMAGENOLOGIA (Créditos)</t>
  </si>
  <si>
    <t>BIOLOGIA PESQUERA (Créditos)</t>
  </si>
  <si>
    <t>BIOQUIMICA EN ACTIVIDADES PESQUERAS (Créditos)</t>
  </si>
  <si>
    <t>COMUNICACIÓN - 2024 -DC-MATRIZ</t>
  </si>
  <si>
    <t>CRIMINOLOGÍA Y CIENCIAS FORENSES 2024</t>
  </si>
  <si>
    <t>ARQUEOLOGIA 2025</t>
  </si>
  <si>
    <t>ARTES ESCÉNICAS 2025 - NS</t>
  </si>
  <si>
    <t>DISEÑO TEXTIL E INDUMENTARIA 2025</t>
  </si>
  <si>
    <t>EDUCACION BASICA BILINGÜE 2025</t>
  </si>
  <si>
    <t>EDUCACIÓN INCLUSIVA - 2025</t>
  </si>
  <si>
    <t>EDUCACIÓN INICIAL 2024 ACNS</t>
  </si>
  <si>
    <t>ENTRENAMIENTO DEPORTIVO 2025</t>
  </si>
  <si>
    <t>HOSPITALIDAD Y HOTELERIA (ACTUALIZACIÓN 2022)</t>
  </si>
  <si>
    <t>HOSPITALIDAD Y HOTELERIA 2018</t>
  </si>
  <si>
    <t>ADMINISTRACIÓN DE EMPRESAS HOTELERAS (creditos)</t>
  </si>
  <si>
    <t>PEDAGOGÍA DE LA ACTIVIDAD FISICA Y DEPORTE 2017</t>
  </si>
  <si>
    <t>PSICOLOGIA EDUCATIVA 2025 NS</t>
  </si>
  <si>
    <t>ADMINISTRACIÓN DE EMPRESAS TURÍSTICAS (creditos)</t>
  </si>
  <si>
    <t>ALIMENTOS 2024 - NS - (EL CARMEN)</t>
  </si>
  <si>
    <t>ARQUITECTURA (Créditos)</t>
  </si>
  <si>
    <t>ADMINISTRACIÓN DE EMPRESAS 2024 (Santo Domingo)</t>
  </si>
  <si>
    <t>ARQUITECTURA 2024-NS (Santo Domingo)</t>
  </si>
  <si>
    <t>CONSTRUCCION SISMORRESISTENTE-SUCRE</t>
  </si>
  <si>
    <t>CONSTRUCCION SISMORRESISTENTE-MANTA</t>
  </si>
  <si>
    <t>EDUCACIÓN VIRTUAL 2022</t>
  </si>
  <si>
    <t>GASTRONOMÍA 2024 -SUCRE -NS</t>
  </si>
  <si>
    <t>Seminario Curriculares</t>
  </si>
  <si>
    <t>NOMBRE SECRETARIA</t>
  </si>
  <si>
    <t>Secretaria de Comisión Académica</t>
  </si>
  <si>
    <t>(f) _________________________________</t>
  </si>
  <si>
    <t>La presente rúbrica fue revisada y aprobada por la Comisión Académica en la sesión ordinaria #001, desarrollada el 05 de febrero de 2025, tal como consta en la respectiva acta.</t>
  </si>
  <si>
    <t>Lo ceritifica</t>
  </si>
  <si>
    <t>VERSIÓN: 5</t>
  </si>
  <si>
    <t>RÚBRICA DE EVALUACIÓN DEL SÍLABO (HORAS - CRÉDITOS)</t>
  </si>
  <si>
    <t>Los resultados de aprendizaje requiere mayor claridad en la relación con el perfil de egreso de la carrera declarado en el proyecto de creación.</t>
  </si>
  <si>
    <t>Los resultados de aprendizaje no tiene relación con el perfil de egreso de la carrera declarado en el proyecto de creación.</t>
  </si>
  <si>
    <t>Los resultados de aprendizaje tiene relación parcial con el perfil de egreso de la carrera declarado  en el proyecto de creación.</t>
  </si>
  <si>
    <t>Los resultados de aprendizaje tiene relación total con el perfil de egreso de la carrera declarado en el proyecto de creación.</t>
  </si>
  <si>
    <t>CÓDIGO: PAA-03-F-005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</si>
</sst>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580A]d\ &quot;de&quot;\ mmmm\ &quot;de&quot;\ yyyy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34998626667073579"/>
      <name val="Arial"/>
      <family val="2"/>
    </font>
    <font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1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indent="1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" fillId="5" borderId="5" xfId="0" applyFont="1" applyFill="1" applyBorder="1"/>
    <xf numFmtId="0" fontId="1" fillId="5" borderId="14" xfId="0" applyFont="1" applyFill="1" applyBorder="1"/>
    <xf numFmtId="0" fontId="0" fillId="5" borderId="14" xfId="0" applyFill="1" applyBorder="1"/>
    <xf numFmtId="0" fontId="0" fillId="5" borderId="7" xfId="0" applyFill="1" applyBorder="1"/>
    <xf numFmtId="0" fontId="0" fillId="5" borderId="14" xfId="0" applyFill="1" applyBorder="1" applyAlignment="1">
      <alignment vertical="center"/>
    </xf>
    <xf numFmtId="0" fontId="1" fillId="5" borderId="7" xfId="0" applyFont="1" applyFill="1" applyBorder="1"/>
    <xf numFmtId="0" fontId="0" fillId="5" borderId="5" xfId="0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0" fillId="5" borderId="5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textRotation="90" wrapText="1"/>
    </xf>
    <xf numFmtId="0" fontId="3" fillId="0" borderId="11" xfId="0" applyFont="1" applyBorder="1" applyAlignment="1">
      <alignment horizontal="justify" vertical="center" textRotation="90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justify" vertical="center" textRotation="90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55355</xdr:colOff>
      <xdr:row>1</xdr:row>
      <xdr:rowOff>52917</xdr:rowOff>
    </xdr:from>
    <xdr:to>
      <xdr:col>0</xdr:col>
      <xdr:colOff>741155</xdr:colOff>
      <xdr:row>4</xdr:row>
      <xdr:rowOff>168088</xdr:rowOff>
    </xdr:to>
    <xdr:pic>
      <xdr:nvPicPr>
        <xdr:cNvPr id="5" name="Imagen 4" descr="3.7">
          <a:extLst>
            <a:ext uri="{FF2B5EF4-FFF2-40B4-BE49-F238E27FC236}">
              <a16:creationId xmlns:a16="http://schemas.microsoft.com/office/drawing/2014/main" id="{D4594C29-8215-4179-80E2-71057C3F3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55" y="243417"/>
          <a:ext cx="685800" cy="68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8965</xdr:colOff>
      <xdr:row>28</xdr:row>
      <xdr:rowOff>179294</xdr:rowOff>
    </xdr:from>
    <xdr:to>
      <xdr:col>12</xdr:col>
      <xdr:colOff>582705</xdr:colOff>
      <xdr:row>38</xdr:row>
      <xdr:rowOff>107576</xdr:rowOff>
    </xdr:to>
    <xdr:sp macro="" textlink="">
      <xdr:nvSpPr>
        <xdr:cNvPr id="2" name="Rectángulo: esquina doblada 1">
          <a:extLst>
            <a:ext uri="{FF2B5EF4-FFF2-40B4-BE49-F238E27FC236}">
              <a16:creationId xmlns:a16="http://schemas.microsoft.com/office/drawing/2014/main" id="{15A1307F-C003-3C59-77F5-5A7B3F668F78}"/>
            </a:ext>
          </a:extLst>
        </xdr:cNvPr>
        <xdr:cNvSpPr/>
      </xdr:nvSpPr>
      <xdr:spPr>
        <a:xfrm>
          <a:off x="14083553" y="8982635"/>
          <a:ext cx="2447364" cy="1685365"/>
        </a:xfrm>
        <a:prstGeom prst="foldedCorner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C" sz="1100" b="1">
              <a:solidFill>
                <a:srgbClr val="C00000"/>
              </a:solidFill>
            </a:rPr>
            <a:t>Importante</a:t>
          </a:r>
        </a:p>
        <a:p>
          <a:pPr algn="l"/>
          <a:r>
            <a:rPr lang="es-EC" sz="1100">
              <a:solidFill>
                <a:sysClr val="windowText" lastClr="000000"/>
              </a:solidFill>
            </a:rPr>
            <a:t>Esta</a:t>
          </a:r>
          <a:r>
            <a:rPr lang="es-EC" sz="1100" baseline="0">
              <a:solidFill>
                <a:sysClr val="windowText" lastClr="000000"/>
              </a:solidFill>
            </a:rPr>
            <a:t> información debe ser modificada por la Secretaria de Comisión Académica con la fecha y sesión respectiva donde se revisaron las rúbricas.</a:t>
          </a:r>
        </a:p>
        <a:p>
          <a:pPr algn="l"/>
          <a:r>
            <a:rPr lang="es-EC" sz="1100" b="1" baseline="0">
              <a:solidFill>
                <a:srgbClr val="C00000"/>
              </a:solidFill>
            </a:rPr>
            <a:t>Borrar antes de imprimir</a:t>
          </a:r>
          <a:endParaRPr lang="es-EC" sz="11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5"/>
  <sheetViews>
    <sheetView tabSelected="1" zoomScale="85" zoomScaleNormal="85" workbookViewId="0">
      <selection activeCell="B4" sqref="B4:K5"/>
    </sheetView>
  </sheetViews>
  <sheetFormatPr baseColWidth="10" defaultRowHeight="15" x14ac:dyDescent="0.25"/>
  <cols>
    <col min="1" max="1" width="11.7109375" customWidth="1"/>
    <col min="2" max="2" width="5.42578125" customWidth="1"/>
    <col min="3" max="3" width="25" customWidth="1"/>
    <col min="4" max="4" width="7" customWidth="1"/>
    <col min="5" max="6" width="30.7109375" customWidth="1"/>
    <col min="7" max="7" width="36.140625" customWidth="1"/>
    <col min="8" max="8" width="32.140625" customWidth="1"/>
    <col min="9" max="9" width="14" customWidth="1"/>
    <col min="10" max="10" width="1.7109375" hidden="1" customWidth="1"/>
    <col min="11" max="11" width="12.42578125" customWidth="1"/>
    <col min="12" max="12" width="27.28515625" customWidth="1"/>
    <col min="14" max="14" width="7.42578125" customWidth="1"/>
    <col min="15" max="15" width="106.28515625" hidden="1" customWidth="1"/>
    <col min="16" max="16" width="59.42578125" hidden="1" customWidth="1"/>
  </cols>
  <sheetData>
    <row r="1" spans="1:13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x14ac:dyDescent="0.25">
      <c r="A2" s="74"/>
      <c r="B2" s="77" t="s">
        <v>57</v>
      </c>
      <c r="C2" s="78"/>
      <c r="D2" s="78"/>
      <c r="E2" s="78"/>
      <c r="F2" s="78"/>
      <c r="G2" s="78"/>
      <c r="H2" s="78"/>
      <c r="I2" s="78"/>
      <c r="J2" s="78"/>
      <c r="K2" s="79"/>
      <c r="L2" s="80" t="s">
        <v>279</v>
      </c>
    </row>
    <row r="3" spans="1:13" x14ac:dyDescent="0.25">
      <c r="A3" s="75"/>
      <c r="B3" s="82" t="s">
        <v>274</v>
      </c>
      <c r="C3" s="83"/>
      <c r="D3" s="83"/>
      <c r="E3" s="83"/>
      <c r="F3" s="83"/>
      <c r="G3" s="83"/>
      <c r="H3" s="83"/>
      <c r="I3" s="83"/>
      <c r="J3" s="83"/>
      <c r="K3" s="84"/>
      <c r="L3" s="81"/>
    </row>
    <row r="4" spans="1:13" x14ac:dyDescent="0.25">
      <c r="A4" s="75"/>
      <c r="B4" s="85" t="s">
        <v>59</v>
      </c>
      <c r="C4" s="86"/>
      <c r="D4" s="86"/>
      <c r="E4" s="86"/>
      <c r="F4" s="86"/>
      <c r="G4" s="86"/>
      <c r="H4" s="86"/>
      <c r="I4" s="86"/>
      <c r="J4" s="86"/>
      <c r="K4" s="87"/>
      <c r="L4" s="29" t="s">
        <v>273</v>
      </c>
    </row>
    <row r="5" spans="1:13" x14ac:dyDescent="0.25">
      <c r="A5" s="76"/>
      <c r="B5" s="88"/>
      <c r="C5" s="89"/>
      <c r="D5" s="89"/>
      <c r="E5" s="89"/>
      <c r="F5" s="89"/>
      <c r="G5" s="89"/>
      <c r="H5" s="89"/>
      <c r="I5" s="89"/>
      <c r="J5" s="89"/>
      <c r="K5" s="90"/>
      <c r="L5" s="11" t="s">
        <v>58</v>
      </c>
      <c r="M5" s="1"/>
    </row>
    <row r="6" spans="1:13" ht="9" customHeight="1" x14ac:dyDescent="0.25">
      <c r="A6" s="21"/>
      <c r="B6" s="27"/>
      <c r="C6" s="12"/>
      <c r="D6" s="12"/>
      <c r="E6" s="12"/>
      <c r="F6" s="12"/>
      <c r="G6" s="12"/>
      <c r="H6" s="12"/>
      <c r="I6" s="12"/>
      <c r="J6" s="12"/>
      <c r="K6" s="12"/>
      <c r="L6" s="28"/>
      <c r="M6" s="1"/>
    </row>
    <row r="7" spans="1:13" ht="18.75" customHeight="1" x14ac:dyDescent="0.25">
      <c r="A7" s="91" t="s">
        <v>60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1"/>
    </row>
    <row r="8" spans="1:13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</row>
    <row r="9" spans="1:13" ht="18" customHeight="1" x14ac:dyDescent="0.25">
      <c r="A9" s="22" t="s">
        <v>0</v>
      </c>
      <c r="B9" s="22"/>
      <c r="C9" s="12"/>
      <c r="D9" s="97" t="s">
        <v>34</v>
      </c>
      <c r="E9" s="98"/>
      <c r="F9" s="99"/>
      <c r="G9" s="22" t="s">
        <v>2</v>
      </c>
      <c r="H9" s="103" t="s">
        <v>54</v>
      </c>
      <c r="I9" s="104"/>
      <c r="J9" s="104"/>
      <c r="K9" s="104"/>
      <c r="L9" s="105"/>
      <c r="M9" s="1"/>
    </row>
    <row r="10" spans="1:13" ht="4.5" customHeight="1" x14ac:dyDescent="0.25">
      <c r="A10" s="22"/>
      <c r="B10" s="22"/>
      <c r="C10" s="12"/>
      <c r="D10" s="16"/>
      <c r="E10" s="16"/>
      <c r="F10" s="16"/>
      <c r="G10" s="22"/>
      <c r="H10" s="19"/>
      <c r="I10" s="19"/>
      <c r="J10" s="19"/>
      <c r="K10" s="19"/>
      <c r="L10" s="19"/>
      <c r="M10" s="1"/>
    </row>
    <row r="11" spans="1:13" ht="20.25" customHeight="1" x14ac:dyDescent="0.25">
      <c r="A11" s="22" t="s">
        <v>1</v>
      </c>
      <c r="B11" s="22"/>
      <c r="C11" s="12"/>
      <c r="D11" s="100" t="s">
        <v>75</v>
      </c>
      <c r="E11" s="101"/>
      <c r="F11" s="102"/>
      <c r="G11" s="22" t="s">
        <v>9</v>
      </c>
      <c r="H11" s="106" t="s">
        <v>55</v>
      </c>
      <c r="I11" s="107"/>
      <c r="J11" s="107"/>
      <c r="K11" s="107"/>
      <c r="L11" s="108"/>
      <c r="M11" s="1"/>
    </row>
    <row r="12" spans="1:13" ht="3.75" customHeight="1" x14ac:dyDescent="0.25">
      <c r="A12" s="17"/>
      <c r="B12" s="17"/>
      <c r="C12" s="2"/>
      <c r="D12" s="2"/>
      <c r="E12" s="2"/>
      <c r="F12" s="2"/>
      <c r="G12" s="12"/>
      <c r="H12" s="109"/>
      <c r="I12" s="110"/>
      <c r="J12" s="110"/>
      <c r="K12" s="110"/>
      <c r="L12" s="111"/>
      <c r="M12" s="1"/>
    </row>
    <row r="13" spans="1:13" ht="3.75" customHeight="1" x14ac:dyDescent="0.25">
      <c r="A13" s="17"/>
      <c r="B13" s="17"/>
      <c r="C13" s="2"/>
      <c r="D13" s="2"/>
      <c r="E13" s="2"/>
      <c r="F13" s="2"/>
      <c r="G13" s="12"/>
      <c r="H13" s="24"/>
      <c r="I13" s="25"/>
      <c r="J13" s="25"/>
      <c r="K13" s="25"/>
      <c r="L13" s="26"/>
      <c r="M13" s="1"/>
    </row>
    <row r="14" spans="1:13" ht="22.9" customHeight="1" x14ac:dyDescent="0.25">
      <c r="A14" s="17"/>
      <c r="B14" s="17"/>
      <c r="C14" s="2"/>
      <c r="D14" s="2"/>
      <c r="E14" s="2"/>
      <c r="F14" s="2"/>
      <c r="G14" s="23" t="s">
        <v>32</v>
      </c>
      <c r="H14" s="103" t="s">
        <v>56</v>
      </c>
      <c r="I14" s="104"/>
      <c r="J14" s="104"/>
      <c r="K14" s="104"/>
      <c r="L14" s="105"/>
      <c r="M14" s="1"/>
    </row>
    <row r="15" spans="1:13" ht="4.5" customHeight="1" x14ac:dyDescent="0.25">
      <c r="A15" s="17"/>
      <c r="B15" s="17"/>
      <c r="C15" s="2"/>
      <c r="D15" s="2"/>
      <c r="E15" s="2"/>
      <c r="F15" s="2"/>
      <c r="G15" s="2"/>
      <c r="H15" s="2"/>
      <c r="I15" s="2"/>
      <c r="J15" s="2"/>
      <c r="K15" s="2"/>
      <c r="L15" s="2"/>
      <c r="M15" s="1"/>
    </row>
    <row r="16" spans="1:13" x14ac:dyDescent="0.25">
      <c r="A16" s="67" t="s">
        <v>3</v>
      </c>
      <c r="B16" s="93" t="s">
        <v>29</v>
      </c>
      <c r="C16" s="94"/>
      <c r="D16" s="67" t="s">
        <v>4</v>
      </c>
      <c r="E16" s="112" t="s">
        <v>6</v>
      </c>
      <c r="F16" s="113"/>
      <c r="G16" s="113"/>
      <c r="H16" s="114"/>
      <c r="I16" s="67" t="s">
        <v>7</v>
      </c>
      <c r="J16" s="67"/>
      <c r="K16" s="67" t="s">
        <v>8</v>
      </c>
      <c r="L16" s="67" t="s">
        <v>13</v>
      </c>
      <c r="M16" s="1"/>
    </row>
    <row r="17" spans="1:20" x14ac:dyDescent="0.25">
      <c r="A17" s="67"/>
      <c r="B17" s="95"/>
      <c r="C17" s="96"/>
      <c r="D17" s="67"/>
      <c r="E17" s="18" t="s">
        <v>25</v>
      </c>
      <c r="F17" s="18" t="s">
        <v>28</v>
      </c>
      <c r="G17" s="18" t="s">
        <v>26</v>
      </c>
      <c r="H17" s="18" t="s">
        <v>27</v>
      </c>
      <c r="I17" s="67"/>
      <c r="J17" s="67"/>
      <c r="K17" s="67"/>
      <c r="L17" s="67"/>
      <c r="M17" s="1"/>
    </row>
    <row r="18" spans="1:20" ht="60.75" customHeight="1" x14ac:dyDescent="0.25">
      <c r="A18" s="36">
        <v>1</v>
      </c>
      <c r="B18" s="72" t="s">
        <v>37</v>
      </c>
      <c r="C18" s="73"/>
      <c r="D18" s="30">
        <v>15</v>
      </c>
      <c r="E18" s="31" t="s">
        <v>278</v>
      </c>
      <c r="F18" s="31" t="s">
        <v>277</v>
      </c>
      <c r="G18" s="31" t="s">
        <v>275</v>
      </c>
      <c r="H18" s="31" t="s">
        <v>276</v>
      </c>
      <c r="I18" s="32" t="s">
        <v>5</v>
      </c>
      <c r="J18" s="33">
        <f t="shared" ref="J18:J24" si="0">IF(I18="Satisfactorio",1,IF(I18="Cuasi-satisfactorio",0.5,IF(I18="Poco Satisfactorio",0.25,IF(I18="Deficiente",0,"Argumento no válido"))))</f>
        <v>1</v>
      </c>
      <c r="K18" s="34">
        <f>IF(I18="","",(J18*D18))</f>
        <v>15</v>
      </c>
      <c r="L18" s="35" t="s">
        <v>16</v>
      </c>
      <c r="M18" s="1"/>
    </row>
    <row r="19" spans="1:20" ht="60.75" customHeight="1" x14ac:dyDescent="0.25">
      <c r="A19" s="10">
        <v>2</v>
      </c>
      <c r="B19" s="68" t="s">
        <v>35</v>
      </c>
      <c r="C19" s="14" t="s">
        <v>18</v>
      </c>
      <c r="D19" s="11">
        <v>15</v>
      </c>
      <c r="E19" s="14" t="s">
        <v>51</v>
      </c>
      <c r="F19" s="14" t="s">
        <v>30</v>
      </c>
      <c r="G19" s="14" t="s">
        <v>52</v>
      </c>
      <c r="H19" s="14" t="s">
        <v>42</v>
      </c>
      <c r="I19" s="3" t="s">
        <v>5</v>
      </c>
      <c r="J19" s="12">
        <f t="shared" si="0"/>
        <v>1</v>
      </c>
      <c r="K19" s="13">
        <f t="shared" ref="K19:K24" si="1">IF(I19="","",(J19*D19))</f>
        <v>15</v>
      </c>
      <c r="L19" s="15" t="s">
        <v>16</v>
      </c>
      <c r="M19" s="1"/>
      <c r="O19" s="48" t="s">
        <v>207</v>
      </c>
      <c r="P19" s="56" t="s">
        <v>74</v>
      </c>
    </row>
    <row r="20" spans="1:20" ht="72" customHeight="1" x14ac:dyDescent="0.25">
      <c r="A20" s="10">
        <v>3</v>
      </c>
      <c r="B20" s="92"/>
      <c r="C20" s="14" t="s">
        <v>19</v>
      </c>
      <c r="D20" s="11">
        <v>15</v>
      </c>
      <c r="E20" s="14" t="s">
        <v>43</v>
      </c>
      <c r="F20" s="14" t="s">
        <v>44</v>
      </c>
      <c r="G20" s="14" t="s">
        <v>45</v>
      </c>
      <c r="H20" s="14" t="s">
        <v>46</v>
      </c>
      <c r="I20" s="3" t="s">
        <v>5</v>
      </c>
      <c r="J20" s="12">
        <f t="shared" si="0"/>
        <v>1</v>
      </c>
      <c r="K20" s="13">
        <f t="shared" si="1"/>
        <v>15</v>
      </c>
      <c r="L20" s="15" t="s">
        <v>16</v>
      </c>
      <c r="M20" s="1"/>
      <c r="O20" s="43" t="s">
        <v>263</v>
      </c>
      <c r="P20" s="57"/>
    </row>
    <row r="21" spans="1:20" ht="70.5" customHeight="1" x14ac:dyDescent="0.25">
      <c r="A21" s="10">
        <v>4</v>
      </c>
      <c r="B21" s="69"/>
      <c r="C21" s="14" t="s">
        <v>20</v>
      </c>
      <c r="D21" s="11">
        <v>15</v>
      </c>
      <c r="E21" s="14" t="s">
        <v>47</v>
      </c>
      <c r="F21" s="14" t="s">
        <v>48</v>
      </c>
      <c r="G21" s="14" t="s">
        <v>49</v>
      </c>
      <c r="H21" s="14" t="s">
        <v>50</v>
      </c>
      <c r="I21" s="3" t="s">
        <v>5</v>
      </c>
      <c r="J21" s="12">
        <f t="shared" si="0"/>
        <v>1</v>
      </c>
      <c r="K21" s="13">
        <f t="shared" si="1"/>
        <v>15</v>
      </c>
      <c r="L21" s="15" t="s">
        <v>16</v>
      </c>
      <c r="M21" s="1"/>
      <c r="O21" s="43" t="s">
        <v>264</v>
      </c>
      <c r="P21" s="57"/>
    </row>
    <row r="22" spans="1:20" ht="60" x14ac:dyDescent="0.25">
      <c r="A22" s="10">
        <v>5</v>
      </c>
      <c r="B22" s="68" t="s">
        <v>36</v>
      </c>
      <c r="C22" s="14" t="s">
        <v>63</v>
      </c>
      <c r="D22" s="11">
        <v>15</v>
      </c>
      <c r="E22" s="14" t="s">
        <v>38</v>
      </c>
      <c r="F22" s="14" t="s">
        <v>39</v>
      </c>
      <c r="G22" s="14" t="s">
        <v>40</v>
      </c>
      <c r="H22" s="14" t="s">
        <v>41</v>
      </c>
      <c r="I22" s="3" t="s">
        <v>5</v>
      </c>
      <c r="J22" s="12">
        <f t="shared" si="0"/>
        <v>1</v>
      </c>
      <c r="K22" s="13">
        <f t="shared" si="1"/>
        <v>15</v>
      </c>
      <c r="L22" s="15" t="s">
        <v>16</v>
      </c>
      <c r="M22" s="1"/>
      <c r="O22" s="43" t="s">
        <v>265</v>
      </c>
      <c r="P22" s="57"/>
    </row>
    <row r="23" spans="1:20" ht="57.75" customHeight="1" x14ac:dyDescent="0.25">
      <c r="A23" s="10">
        <v>6</v>
      </c>
      <c r="B23" s="69"/>
      <c r="C23" s="14" t="s">
        <v>64</v>
      </c>
      <c r="D23" s="30">
        <v>15</v>
      </c>
      <c r="E23" s="31" t="s">
        <v>65</v>
      </c>
      <c r="F23" s="31" t="s">
        <v>68</v>
      </c>
      <c r="G23" s="31" t="s">
        <v>66</v>
      </c>
      <c r="H23" s="31" t="s">
        <v>67</v>
      </c>
      <c r="I23" s="32" t="s">
        <v>5</v>
      </c>
      <c r="J23" s="33">
        <f t="shared" si="0"/>
        <v>1</v>
      </c>
      <c r="K23" s="34">
        <v>5</v>
      </c>
      <c r="L23" s="35" t="s">
        <v>16</v>
      </c>
      <c r="M23" s="1"/>
      <c r="O23" s="43" t="s">
        <v>210</v>
      </c>
      <c r="P23" s="57"/>
    </row>
    <row r="24" spans="1:20" ht="54.75" customHeight="1" x14ac:dyDescent="0.25">
      <c r="A24" s="10">
        <v>7</v>
      </c>
      <c r="B24" s="70" t="s">
        <v>21</v>
      </c>
      <c r="C24" s="71"/>
      <c r="D24" s="11">
        <v>10</v>
      </c>
      <c r="E24" s="14" t="s">
        <v>31</v>
      </c>
      <c r="F24" s="14" t="s">
        <v>61</v>
      </c>
      <c r="G24" s="14" t="s">
        <v>62</v>
      </c>
      <c r="H24" s="14" t="s">
        <v>22</v>
      </c>
      <c r="I24" s="3" t="s">
        <v>5</v>
      </c>
      <c r="J24" s="12">
        <f t="shared" si="0"/>
        <v>1</v>
      </c>
      <c r="K24" s="13">
        <f t="shared" si="1"/>
        <v>10</v>
      </c>
      <c r="L24" s="15" t="s">
        <v>16</v>
      </c>
      <c r="M24" s="1"/>
      <c r="O24" s="43" t="s">
        <v>209</v>
      </c>
      <c r="P24" s="57"/>
    </row>
    <row r="25" spans="1:20" ht="16.5" customHeight="1" x14ac:dyDescent="0.25">
      <c r="A25" s="2"/>
      <c r="B25" s="2"/>
      <c r="C25" s="2"/>
      <c r="D25" s="2"/>
      <c r="E25" s="2"/>
      <c r="F25" s="2"/>
      <c r="G25" s="2"/>
      <c r="H25" s="2"/>
      <c r="I25" s="5" t="s">
        <v>10</v>
      </c>
      <c r="J25" s="2"/>
      <c r="K25" s="4">
        <f>IF(K18="","",(SUM(K18:K24)))</f>
        <v>90</v>
      </c>
      <c r="L25" s="2"/>
      <c r="M25" s="2"/>
      <c r="N25" s="8"/>
      <c r="O25" s="43" t="s">
        <v>208</v>
      </c>
      <c r="P25" s="57"/>
      <c r="Q25" s="8"/>
      <c r="R25" s="8"/>
      <c r="S25" s="8"/>
      <c r="T25" s="8"/>
    </row>
    <row r="26" spans="1:20" ht="16.5" customHeight="1" x14ac:dyDescent="0.25">
      <c r="A26" s="2"/>
      <c r="B26" s="2"/>
      <c r="C26" s="2"/>
      <c r="D26" s="2"/>
      <c r="E26" s="2"/>
      <c r="F26" s="2"/>
      <c r="G26" s="2"/>
      <c r="H26" s="2"/>
      <c r="I26" s="5"/>
      <c r="J26" s="2"/>
      <c r="K26" s="50"/>
      <c r="L26" s="2"/>
      <c r="M26" s="2"/>
      <c r="N26" s="8"/>
      <c r="O26" s="43" t="s">
        <v>212</v>
      </c>
      <c r="P26" s="57"/>
      <c r="Q26" s="8"/>
      <c r="R26" s="8"/>
      <c r="S26" s="8"/>
      <c r="T26" s="8"/>
    </row>
    <row r="27" spans="1:20" ht="16.5" customHeight="1" x14ac:dyDescent="0.25">
      <c r="A27" s="2"/>
      <c r="B27" s="2"/>
      <c r="C27" s="6" t="s">
        <v>11</v>
      </c>
      <c r="D27" s="52" t="str">
        <f>IF(K25&gt;75,"SATISFACTORIO",IF(K25&gt;50,"MEDIANAMENTE SATISFACTORIO",IF(K25&gt;25,"POCO SATISFACTORIO",IF(K29&lt;25,"DEFICIENTE", IF(K29=" ","")))))</f>
        <v>SATISFACTORIO</v>
      </c>
      <c r="E27" s="54"/>
      <c r="F27" s="6" t="s">
        <v>12</v>
      </c>
      <c r="G27" s="52" t="str">
        <f>IF(K25&gt;80,"APROBAR EL PROGRAMA ANALÍTICO DE ASIGNATURA",IF(K25&gt;71,"APROBAR HACIENDO CONSTAR LAS MODIFICACIONES REQUERIDAS",IF(K25&gt;50,"NO APROBAR HASTA QUE SE REALICEN LAS MODIFICACIONES REQUERIDAS",IF(M31&lt;50,"SOLICITAR SE REALICEN LAS MODIFICACIONES PERTINENTES PARA INICIAR EL PROCESO DE APROBACIÓN"))))</f>
        <v>APROBAR EL PROGRAMA ANALÍTICO DE ASIGNATURA</v>
      </c>
      <c r="H27" s="53"/>
      <c r="I27" s="53"/>
      <c r="J27" s="53"/>
      <c r="K27" s="53"/>
      <c r="L27" s="54"/>
      <c r="M27" s="2"/>
      <c r="N27" s="8"/>
      <c r="O27" s="43" t="s">
        <v>211</v>
      </c>
      <c r="P27" s="57"/>
      <c r="Q27" s="8"/>
      <c r="R27" s="8"/>
      <c r="S27" s="8"/>
      <c r="T27" s="8"/>
    </row>
    <row r="28" spans="1:20" x14ac:dyDescent="0.25">
      <c r="A28" s="2"/>
      <c r="B28" s="2"/>
      <c r="C28" s="6"/>
      <c r="D28" s="47"/>
      <c r="E28" s="47"/>
      <c r="F28" s="6"/>
      <c r="G28" s="47"/>
      <c r="H28" s="47"/>
      <c r="I28" s="47"/>
      <c r="J28" s="47"/>
      <c r="K28" s="47"/>
      <c r="L28" s="47"/>
      <c r="M28" s="2"/>
      <c r="N28" s="8"/>
      <c r="O28" s="43" t="s">
        <v>213</v>
      </c>
      <c r="P28" s="57"/>
      <c r="Q28" s="8"/>
      <c r="R28" s="8"/>
      <c r="S28" s="8"/>
      <c r="T28" s="8"/>
    </row>
    <row r="29" spans="1:20" ht="15" customHeight="1" x14ac:dyDescent="0.25">
      <c r="A29" s="2"/>
      <c r="B29" s="2"/>
      <c r="C29" s="2" t="s">
        <v>15</v>
      </c>
      <c r="D29" s="55">
        <f ca="1">NOW()</f>
        <v>45707.67714537037</v>
      </c>
      <c r="E29" s="55"/>
      <c r="F29" s="2"/>
      <c r="G29" s="2"/>
      <c r="H29" s="2"/>
      <c r="I29" s="2"/>
      <c r="J29" s="2"/>
      <c r="K29" s="2"/>
      <c r="L29" s="2"/>
      <c r="M29" s="2"/>
      <c r="N29" s="8"/>
      <c r="O29" s="43" t="s">
        <v>266</v>
      </c>
      <c r="P29" s="57"/>
      <c r="Q29" s="8"/>
      <c r="R29" s="8"/>
      <c r="S29" s="8"/>
      <c r="T29" s="8"/>
    </row>
    <row r="30" spans="1:20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8"/>
      <c r="O30" s="43" t="s">
        <v>215</v>
      </c>
      <c r="P30" s="57"/>
      <c r="Q30" s="8"/>
      <c r="R30" s="8"/>
      <c r="S30" s="8"/>
      <c r="T30" s="8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"/>
      <c r="O31" s="43" t="s">
        <v>214</v>
      </c>
      <c r="P31" s="57"/>
      <c r="Q31" s="8"/>
      <c r="R31" s="8"/>
      <c r="S31" s="8"/>
      <c r="T31" s="8"/>
    </row>
    <row r="32" spans="1:20" ht="13.5" customHeight="1" x14ac:dyDescent="0.25">
      <c r="A32" s="2"/>
      <c r="B32" s="2"/>
      <c r="C32" s="2" t="s">
        <v>14</v>
      </c>
      <c r="D32" s="2"/>
      <c r="E32" s="2"/>
      <c r="F32" s="2"/>
      <c r="H32" s="59" t="s">
        <v>271</v>
      </c>
      <c r="I32" s="59"/>
      <c r="J32" s="59"/>
      <c r="K32" s="59"/>
      <c r="L32" s="51"/>
      <c r="M32" s="2"/>
      <c r="N32" s="8"/>
      <c r="O32" s="43" t="s">
        <v>217</v>
      </c>
      <c r="P32" s="57"/>
      <c r="Q32" s="8"/>
      <c r="R32" s="8"/>
      <c r="S32" s="8"/>
      <c r="T32" s="8"/>
    </row>
    <row r="33" spans="1:20" ht="13.5" customHeight="1" x14ac:dyDescent="0.25">
      <c r="A33" s="2"/>
      <c r="B33" s="2"/>
      <c r="C33" s="20" t="s">
        <v>17</v>
      </c>
      <c r="D33" s="9"/>
      <c r="E33" s="2"/>
      <c r="F33" s="2"/>
      <c r="H33" s="59"/>
      <c r="I33" s="59"/>
      <c r="J33" s="59"/>
      <c r="K33" s="59"/>
      <c r="L33" s="51"/>
      <c r="M33" s="2"/>
      <c r="N33" s="8"/>
      <c r="O33" s="43" t="s">
        <v>216</v>
      </c>
      <c r="P33" s="57"/>
      <c r="Q33" s="8"/>
      <c r="R33" s="8"/>
      <c r="S33" s="8"/>
      <c r="T33" s="8"/>
    </row>
    <row r="34" spans="1:20" ht="13.5" customHeight="1" x14ac:dyDescent="0.25">
      <c r="A34" s="2"/>
      <c r="B34" s="2"/>
      <c r="C34" s="7" t="s">
        <v>53</v>
      </c>
      <c r="D34" s="2"/>
      <c r="E34" s="2"/>
      <c r="F34" s="2"/>
      <c r="H34" s="59"/>
      <c r="I34" s="59"/>
      <c r="J34" s="59"/>
      <c r="K34" s="59"/>
      <c r="L34" s="51"/>
      <c r="M34" s="2"/>
      <c r="N34" s="8"/>
      <c r="O34" s="43" t="s">
        <v>267</v>
      </c>
      <c r="P34" s="57"/>
      <c r="Q34" s="8"/>
      <c r="R34" s="8"/>
      <c r="S34" s="8"/>
      <c r="T34" s="8"/>
    </row>
    <row r="35" spans="1:20" ht="13.5" customHeight="1" x14ac:dyDescent="0.25">
      <c r="A35" s="2"/>
      <c r="B35" s="2"/>
      <c r="C35" s="7"/>
      <c r="D35" s="2"/>
      <c r="E35" s="2"/>
      <c r="F35" s="2"/>
      <c r="G35" s="2"/>
      <c r="H35" s="2" t="s">
        <v>272</v>
      </c>
      <c r="I35" s="2"/>
      <c r="J35" s="2"/>
      <c r="K35" s="2"/>
      <c r="L35" s="2"/>
      <c r="M35" s="2"/>
      <c r="N35" s="8"/>
      <c r="O35" s="43" t="s">
        <v>218</v>
      </c>
      <c r="P35" s="58"/>
      <c r="Q35" s="8"/>
      <c r="R35" s="8"/>
      <c r="S35" s="8"/>
      <c r="T35" s="8"/>
    </row>
    <row r="36" spans="1:20" ht="13.5" customHeight="1" x14ac:dyDescent="0.25">
      <c r="A36" s="2"/>
      <c r="B36" s="2"/>
      <c r="C36" s="7"/>
      <c r="D36" s="2"/>
      <c r="E36" s="2"/>
      <c r="F36" s="2"/>
      <c r="G36" s="2"/>
      <c r="H36" s="2"/>
      <c r="I36" s="2"/>
      <c r="J36" s="2"/>
      <c r="K36" s="2"/>
      <c r="L36" s="2"/>
      <c r="M36" s="2"/>
      <c r="N36" s="8"/>
      <c r="O36" s="48" t="s">
        <v>147</v>
      </c>
      <c r="P36" s="60" t="s">
        <v>222</v>
      </c>
      <c r="Q36" s="8"/>
      <c r="R36" s="8"/>
      <c r="S36" s="8"/>
      <c r="T36" s="8"/>
    </row>
    <row r="37" spans="1:20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8"/>
      <c r="O37" s="43" t="s">
        <v>148</v>
      </c>
      <c r="P37" s="61"/>
      <c r="Q37" s="8"/>
      <c r="R37" s="8"/>
      <c r="S37" s="8"/>
      <c r="T37" s="8"/>
    </row>
    <row r="38" spans="1:20" x14ac:dyDescent="0.25">
      <c r="A38" s="2"/>
      <c r="B38" s="2"/>
      <c r="C38" s="2"/>
      <c r="D38" s="2"/>
      <c r="E38" s="2"/>
      <c r="F38" s="2"/>
      <c r="G38" s="2"/>
      <c r="H38" s="2" t="s">
        <v>270</v>
      </c>
      <c r="I38" s="2"/>
      <c r="J38" s="2"/>
      <c r="K38" s="2"/>
      <c r="L38" s="2"/>
      <c r="M38" s="2"/>
      <c r="N38" s="8"/>
      <c r="O38" s="43" t="s">
        <v>237</v>
      </c>
      <c r="P38" s="61"/>
      <c r="Q38" s="8"/>
      <c r="R38" s="8"/>
      <c r="S38" s="8"/>
      <c r="T38" s="8"/>
    </row>
    <row r="39" spans="1:20" x14ac:dyDescent="0.25">
      <c r="A39" s="2"/>
      <c r="B39" s="2"/>
      <c r="C39" s="20"/>
      <c r="D39" s="2"/>
      <c r="E39" s="2"/>
      <c r="F39" s="20"/>
      <c r="G39" s="2"/>
      <c r="H39" s="20" t="s">
        <v>268</v>
      </c>
      <c r="I39" s="2"/>
      <c r="J39" s="2"/>
      <c r="K39" s="20"/>
      <c r="L39" s="2"/>
      <c r="M39" s="2"/>
      <c r="N39" s="8"/>
      <c r="O39" s="43" t="s">
        <v>149</v>
      </c>
      <c r="P39" s="61"/>
      <c r="Q39" s="8"/>
      <c r="R39" s="8"/>
      <c r="S39" s="8"/>
      <c r="T39" s="8"/>
    </row>
    <row r="40" spans="1:20" x14ac:dyDescent="0.25">
      <c r="A40" s="2"/>
      <c r="B40" s="2"/>
      <c r="C40" s="7"/>
      <c r="D40" s="2"/>
      <c r="E40" s="2"/>
      <c r="F40" s="7"/>
      <c r="G40" s="2"/>
      <c r="H40" s="7" t="s">
        <v>269</v>
      </c>
      <c r="I40" s="2"/>
      <c r="J40" s="2"/>
      <c r="K40" s="7"/>
      <c r="L40" s="2"/>
      <c r="M40" s="2"/>
      <c r="N40" s="8"/>
      <c r="O40" s="40" t="s">
        <v>238</v>
      </c>
      <c r="P40" s="61"/>
      <c r="Q40" s="8"/>
      <c r="R40" s="8"/>
      <c r="S40" s="8"/>
      <c r="T40" s="8"/>
    </row>
    <row r="41" spans="1:20" x14ac:dyDescent="0.25">
      <c r="A41" s="2"/>
      <c r="B41" s="2"/>
      <c r="M41" s="2"/>
      <c r="N41" s="8"/>
      <c r="O41" s="40" t="s">
        <v>239</v>
      </c>
      <c r="P41" s="61"/>
      <c r="Q41" s="8"/>
      <c r="R41" s="8"/>
      <c r="S41" s="8"/>
      <c r="T41" s="8"/>
    </row>
    <row r="42" spans="1:20" x14ac:dyDescent="0.25">
      <c r="A42" s="2"/>
      <c r="B42" s="2"/>
      <c r="M42" s="2"/>
      <c r="N42" s="8"/>
      <c r="O42" s="40" t="s">
        <v>150</v>
      </c>
      <c r="P42" s="61"/>
      <c r="Q42" s="8"/>
      <c r="R42" s="8"/>
      <c r="S42" s="8"/>
      <c r="T42" s="8"/>
    </row>
    <row r="43" spans="1:20" x14ac:dyDescent="0.25">
      <c r="A43" s="2"/>
      <c r="B43" s="2"/>
      <c r="C43" s="7"/>
      <c r="D43" s="2"/>
      <c r="E43" s="2"/>
      <c r="F43" s="7"/>
      <c r="G43" s="2"/>
      <c r="H43" s="7"/>
      <c r="I43" s="2"/>
      <c r="J43" s="2"/>
      <c r="K43" s="7"/>
      <c r="L43" s="2"/>
      <c r="M43" s="2"/>
      <c r="N43" s="8"/>
      <c r="O43" s="40" t="s">
        <v>78</v>
      </c>
      <c r="P43" s="61"/>
      <c r="Q43" s="8"/>
      <c r="R43" s="8"/>
      <c r="S43" s="8"/>
      <c r="T43" s="8"/>
    </row>
    <row r="44" spans="1:20" x14ac:dyDescent="0.25">
      <c r="A44" s="2"/>
      <c r="B44" s="2"/>
      <c r="M44" s="2"/>
      <c r="N44" s="8"/>
      <c r="O44" s="40" t="s">
        <v>151</v>
      </c>
      <c r="P44" s="61"/>
      <c r="Q44" s="8"/>
      <c r="R44" s="8"/>
      <c r="S44" s="8"/>
      <c r="T44" s="8"/>
    </row>
    <row r="45" spans="1:20" x14ac:dyDescent="0.25">
      <c r="A45" s="2"/>
      <c r="B45" s="2"/>
      <c r="M45" s="2"/>
      <c r="N45" s="8"/>
      <c r="O45" s="40" t="s">
        <v>152</v>
      </c>
      <c r="P45" s="61"/>
      <c r="Q45" s="8"/>
      <c r="R45" s="8"/>
      <c r="S45" s="8"/>
      <c r="T45" s="8"/>
    </row>
    <row r="46" spans="1:20" x14ac:dyDescent="0.25">
      <c r="A46" s="2"/>
      <c r="B46" s="2"/>
      <c r="M46" s="2"/>
      <c r="N46" s="8"/>
      <c r="O46" s="40" t="s">
        <v>79</v>
      </c>
      <c r="P46" s="61"/>
      <c r="Q46" s="8"/>
      <c r="R46" s="8"/>
      <c r="S46" s="8"/>
      <c r="T46" s="8"/>
    </row>
    <row r="47" spans="1:20" x14ac:dyDescent="0.25">
      <c r="A47" s="2"/>
      <c r="B47" s="2"/>
      <c r="M47" s="2"/>
      <c r="N47" s="8"/>
      <c r="O47" s="40" t="s">
        <v>153</v>
      </c>
      <c r="P47" s="61"/>
      <c r="Q47" s="8"/>
      <c r="R47" s="8"/>
      <c r="S47" s="8"/>
      <c r="T47" s="8"/>
    </row>
    <row r="48" spans="1:20" x14ac:dyDescent="0.25">
      <c r="A48" s="2"/>
      <c r="B48" s="2"/>
      <c r="M48" s="2"/>
      <c r="N48" s="8"/>
      <c r="O48" s="40" t="s">
        <v>154</v>
      </c>
      <c r="P48" s="61"/>
      <c r="Q48" s="8"/>
      <c r="R48" s="8"/>
      <c r="S48" s="8"/>
      <c r="T48" s="8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8"/>
      <c r="O49" s="44" t="s">
        <v>80</v>
      </c>
      <c r="P49" s="62"/>
      <c r="Q49" s="8"/>
      <c r="R49" s="8"/>
      <c r="S49" s="8"/>
      <c r="T49" s="8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8"/>
      <c r="O50" s="39" t="s">
        <v>81</v>
      </c>
      <c r="P50" s="63" t="s">
        <v>221</v>
      </c>
      <c r="Q50" s="8"/>
      <c r="R50" s="8"/>
      <c r="S50" s="8"/>
      <c r="T50" s="8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  <c r="O51" s="40" t="s">
        <v>244</v>
      </c>
      <c r="P51" s="64"/>
      <c r="Q51" s="8"/>
      <c r="R51" s="8"/>
      <c r="S51" s="8"/>
      <c r="T51" s="8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8"/>
      <c r="O52" s="40" t="s">
        <v>245</v>
      </c>
      <c r="P52" s="64"/>
      <c r="Q52" s="8"/>
      <c r="R52" s="8"/>
      <c r="S52" s="8"/>
      <c r="T52" s="8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8"/>
      <c r="O53" s="40" t="s">
        <v>82</v>
      </c>
      <c r="P53" s="64"/>
      <c r="Q53" s="8"/>
      <c r="R53" s="8"/>
      <c r="S53" s="8"/>
      <c r="T53" s="8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8"/>
      <c r="O54" s="40" t="s">
        <v>155</v>
      </c>
      <c r="P54" s="64"/>
      <c r="Q54" s="8"/>
      <c r="R54" s="8"/>
      <c r="S54" s="8"/>
      <c r="T54" s="8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8"/>
      <c r="O55" s="40" t="s">
        <v>83</v>
      </c>
      <c r="P55" s="64"/>
      <c r="Q55" s="8"/>
      <c r="R55" s="8"/>
      <c r="S55" s="8"/>
      <c r="T55" s="8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8"/>
      <c r="O56" s="40" t="s">
        <v>156</v>
      </c>
      <c r="P56" s="64"/>
      <c r="Q56" s="8"/>
      <c r="R56" s="8"/>
      <c r="S56" s="8"/>
      <c r="T56" s="8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8"/>
      <c r="O57" s="40" t="s">
        <v>84</v>
      </c>
      <c r="P57" s="64"/>
      <c r="Q57" s="8"/>
      <c r="R57" s="8"/>
      <c r="S57" s="8"/>
      <c r="T57" s="8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8"/>
      <c r="O58" s="40" t="s">
        <v>85</v>
      </c>
      <c r="P58" s="64"/>
      <c r="Q58" s="8"/>
      <c r="R58" s="8"/>
      <c r="S58" s="8"/>
      <c r="T58" s="8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"/>
      <c r="O59" s="44" t="s">
        <v>157</v>
      </c>
      <c r="P59" s="65"/>
      <c r="Q59" s="8"/>
      <c r="R59" s="8"/>
      <c r="S59" s="8"/>
      <c r="T59" s="8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8"/>
      <c r="O60" s="39" t="s">
        <v>260</v>
      </c>
      <c r="P60" s="63" t="s">
        <v>220</v>
      </c>
      <c r="Q60" s="8"/>
      <c r="R60" s="8"/>
      <c r="S60" s="8"/>
      <c r="T60" s="8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8"/>
      <c r="O61" s="40" t="s">
        <v>159</v>
      </c>
      <c r="P61" s="64"/>
      <c r="Q61" s="8"/>
      <c r="R61" s="8"/>
      <c r="S61" s="8"/>
      <c r="T61" s="8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8"/>
      <c r="O62" s="40" t="s">
        <v>160</v>
      </c>
      <c r="P62" s="64"/>
      <c r="Q62" s="8"/>
      <c r="R62" s="8"/>
      <c r="S62" s="8"/>
      <c r="T62" s="8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8"/>
      <c r="O63" s="40" t="s">
        <v>161</v>
      </c>
      <c r="P63" s="64"/>
      <c r="Q63" s="8"/>
      <c r="R63" s="8"/>
      <c r="S63" s="8"/>
      <c r="T63" s="8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8"/>
      <c r="O64" s="40" t="s">
        <v>162</v>
      </c>
      <c r="P64" s="64"/>
      <c r="Q64" s="8"/>
      <c r="R64" s="8"/>
      <c r="S64" s="8"/>
      <c r="T64" s="8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8"/>
      <c r="O65" s="44" t="s">
        <v>163</v>
      </c>
      <c r="P65" s="65"/>
      <c r="Q65" s="8"/>
      <c r="R65" s="8"/>
      <c r="S65" s="8"/>
      <c r="T65" s="8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8"/>
      <c r="O66" s="39" t="s">
        <v>246</v>
      </c>
      <c r="P66" s="63" t="s">
        <v>219</v>
      </c>
      <c r="Q66" s="8"/>
      <c r="R66" s="8"/>
      <c r="S66" s="8"/>
      <c r="T66" s="8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8"/>
      <c r="O67" s="40" t="s">
        <v>247</v>
      </c>
      <c r="P67" s="64"/>
      <c r="Q67" s="8"/>
      <c r="R67" s="8"/>
      <c r="S67" s="8"/>
      <c r="T67" s="8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8"/>
      <c r="O68" s="40" t="s">
        <v>164</v>
      </c>
      <c r="P68" s="64"/>
      <c r="Q68" s="8"/>
      <c r="R68" s="8"/>
      <c r="S68" s="8"/>
      <c r="T68" s="8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8"/>
      <c r="O69" s="40" t="s">
        <v>248</v>
      </c>
      <c r="P69" s="64"/>
      <c r="Q69" s="8"/>
      <c r="R69" s="8"/>
      <c r="S69" s="8"/>
      <c r="T69" s="8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8"/>
      <c r="O70" s="40" t="s">
        <v>86</v>
      </c>
      <c r="P70" s="64"/>
      <c r="Q70" s="8"/>
      <c r="R70" s="8"/>
      <c r="S70" s="8"/>
      <c r="T70" s="8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8"/>
      <c r="O71" s="40" t="s">
        <v>165</v>
      </c>
      <c r="P71" s="64"/>
      <c r="Q71" s="8"/>
      <c r="R71" s="8"/>
      <c r="S71" s="8"/>
      <c r="T71" s="8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8"/>
      <c r="O72" s="40" t="s">
        <v>249</v>
      </c>
      <c r="P72" s="64"/>
      <c r="Q72" s="8"/>
      <c r="R72" s="8"/>
      <c r="S72" s="8"/>
      <c r="T72" s="8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8"/>
      <c r="O73" s="40" t="s">
        <v>87</v>
      </c>
      <c r="P73" s="64"/>
      <c r="Q73" s="8"/>
      <c r="R73" s="8"/>
      <c r="S73" s="8"/>
      <c r="T73" s="8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8"/>
      <c r="O74" s="40" t="s">
        <v>250</v>
      </c>
      <c r="P74" s="64"/>
      <c r="Q74" s="8"/>
      <c r="R74" s="8"/>
      <c r="S74" s="8"/>
      <c r="T74" s="8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8"/>
      <c r="O75" s="40" t="s">
        <v>251</v>
      </c>
      <c r="P75" s="64"/>
      <c r="Q75" s="8"/>
      <c r="R75" s="8"/>
      <c r="S75" s="8"/>
      <c r="T75" s="8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8"/>
      <c r="O76" s="40" t="s">
        <v>88</v>
      </c>
      <c r="P76" s="64"/>
      <c r="Q76" s="8"/>
      <c r="R76" s="8"/>
      <c r="S76" s="8"/>
      <c r="T76" s="8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8"/>
      <c r="O77" s="40" t="s">
        <v>252</v>
      </c>
      <c r="P77" s="64"/>
      <c r="Q77" s="8"/>
      <c r="R77" s="8"/>
      <c r="S77" s="8"/>
      <c r="T77" s="8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8"/>
      <c r="O78" s="40" t="s">
        <v>253</v>
      </c>
      <c r="P78" s="64"/>
      <c r="Q78" s="8"/>
      <c r="R78" s="8"/>
      <c r="S78" s="8"/>
      <c r="T78" s="8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8"/>
      <c r="O79" s="40" t="s">
        <v>254</v>
      </c>
      <c r="P79" s="64"/>
      <c r="Q79" s="8"/>
      <c r="R79" s="8"/>
      <c r="S79" s="8"/>
      <c r="T79" s="8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8"/>
      <c r="O80" s="40" t="s">
        <v>255</v>
      </c>
      <c r="P80" s="64"/>
      <c r="Q80" s="8"/>
      <c r="R80" s="8"/>
      <c r="S80" s="8"/>
      <c r="T80" s="8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8"/>
      <c r="O81" s="40" t="s">
        <v>256</v>
      </c>
      <c r="P81" s="64"/>
      <c r="Q81" s="8"/>
      <c r="R81" s="8"/>
      <c r="S81" s="8"/>
      <c r="T81" s="8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8"/>
      <c r="O82" s="40" t="s">
        <v>89</v>
      </c>
      <c r="P82" s="64"/>
      <c r="Q82" s="8"/>
      <c r="R82" s="8"/>
      <c r="S82" s="8"/>
      <c r="T82" s="8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8"/>
      <c r="O83" s="40" t="s">
        <v>166</v>
      </c>
      <c r="P83" s="64"/>
      <c r="Q83" s="8"/>
      <c r="R83" s="8"/>
      <c r="S83" s="8"/>
      <c r="T83" s="8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8"/>
      <c r="O84" s="40" t="s">
        <v>90</v>
      </c>
      <c r="P84" s="64"/>
      <c r="Q84" s="8"/>
      <c r="R84" s="8"/>
      <c r="S84" s="8"/>
      <c r="T84" s="8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8"/>
      <c r="O85" s="40" t="s">
        <v>167</v>
      </c>
      <c r="P85" s="64"/>
      <c r="Q85" s="8"/>
      <c r="R85" s="8"/>
      <c r="S85" s="8"/>
      <c r="T85" s="8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8"/>
      <c r="O86" s="40" t="s">
        <v>257</v>
      </c>
      <c r="P86" s="64"/>
      <c r="Q86" s="8"/>
      <c r="R86" s="8"/>
      <c r="S86" s="8"/>
      <c r="T86" s="8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8"/>
      <c r="O87" s="40" t="s">
        <v>168</v>
      </c>
      <c r="P87" s="64"/>
      <c r="Q87" s="8"/>
      <c r="R87" s="8"/>
      <c r="S87" s="8"/>
      <c r="T87" s="8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8"/>
      <c r="O88" s="40" t="s">
        <v>258</v>
      </c>
      <c r="P88" s="64"/>
      <c r="Q88" s="8"/>
      <c r="R88" s="8"/>
      <c r="S88" s="8"/>
      <c r="T88" s="8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8"/>
      <c r="O89" s="44" t="s">
        <v>91</v>
      </c>
      <c r="P89" s="65"/>
      <c r="Q89" s="8"/>
      <c r="R89" s="8"/>
      <c r="S89" s="8"/>
      <c r="T89" s="8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8"/>
      <c r="O90" s="39" t="s">
        <v>92</v>
      </c>
      <c r="P90" s="63" t="s">
        <v>70</v>
      </c>
      <c r="Q90" s="8"/>
      <c r="R90" s="8"/>
      <c r="S90" s="8"/>
      <c r="T90" s="8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8"/>
      <c r="N91" s="8"/>
      <c r="O91" s="40" t="s">
        <v>169</v>
      </c>
      <c r="P91" s="64"/>
      <c r="Q91" s="8"/>
      <c r="R91" s="8"/>
      <c r="S91" s="8"/>
      <c r="T91" s="8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8"/>
      <c r="N92" s="8"/>
      <c r="O92" s="40" t="s">
        <v>93</v>
      </c>
      <c r="P92" s="64"/>
      <c r="Q92" s="8"/>
      <c r="R92" s="8"/>
      <c r="S92" s="8"/>
      <c r="T92" s="8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8"/>
      <c r="N93" s="8"/>
      <c r="O93" s="40" t="s">
        <v>95</v>
      </c>
      <c r="P93" s="64"/>
      <c r="Q93" s="8"/>
      <c r="R93" s="8"/>
      <c r="S93" s="8"/>
      <c r="T93" s="8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8"/>
      <c r="N94" s="8"/>
      <c r="O94" s="40" t="s">
        <v>94</v>
      </c>
      <c r="P94" s="64"/>
      <c r="Q94" s="8"/>
      <c r="R94" s="8"/>
      <c r="S94" s="8"/>
      <c r="T94" s="8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8"/>
      <c r="N95" s="8"/>
      <c r="O95" s="40" t="s">
        <v>158</v>
      </c>
      <c r="P95" s="64"/>
      <c r="Q95" s="8"/>
      <c r="R95" s="8"/>
      <c r="S95" s="8"/>
      <c r="T95" s="8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8"/>
      <c r="N96" s="8"/>
      <c r="O96" s="40" t="s">
        <v>96</v>
      </c>
      <c r="P96" s="64"/>
      <c r="Q96" s="8"/>
      <c r="R96" s="8"/>
      <c r="S96" s="8"/>
      <c r="T96" s="8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O97" s="40" t="s">
        <v>170</v>
      </c>
      <c r="P97" s="64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O98" s="40" t="s">
        <v>242</v>
      </c>
      <c r="P98" s="64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O99" s="40" t="s">
        <v>243</v>
      </c>
      <c r="P99" s="64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O100" s="40" t="s">
        <v>98</v>
      </c>
      <c r="P100" s="64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O101" s="40" t="s">
        <v>97</v>
      </c>
      <c r="P101" s="64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O102" s="40" t="s">
        <v>171</v>
      </c>
      <c r="P102" s="64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O103" s="40" t="s">
        <v>172</v>
      </c>
      <c r="P103" s="64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O104" s="44" t="s">
        <v>173</v>
      </c>
      <c r="P104" s="65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O105" s="39" t="s">
        <v>99</v>
      </c>
      <c r="P105" s="63" t="s">
        <v>69</v>
      </c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O106" s="40" t="s">
        <v>100</v>
      </c>
      <c r="P106" s="64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O107" s="41" t="s">
        <v>101</v>
      </c>
      <c r="P107" s="64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O108" s="41" t="s">
        <v>102</v>
      </c>
      <c r="P108" s="64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O109" s="41" t="s">
        <v>143</v>
      </c>
      <c r="P109" s="64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O110" s="41" t="s">
        <v>103</v>
      </c>
      <c r="P110" s="64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O111" s="41" t="s">
        <v>240</v>
      </c>
      <c r="P111" s="64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O112" s="41" t="s">
        <v>144</v>
      </c>
      <c r="P112" s="64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O113" s="41" t="s">
        <v>105</v>
      </c>
      <c r="P113" s="64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O114" s="41" t="s">
        <v>104</v>
      </c>
      <c r="P114" s="64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O115" s="41" t="s">
        <v>106</v>
      </c>
      <c r="P115" s="64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O116" s="41" t="s">
        <v>107</v>
      </c>
      <c r="P116" s="64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O117" s="41" t="s">
        <v>145</v>
      </c>
      <c r="P117" s="64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O118" s="41" t="s">
        <v>241</v>
      </c>
      <c r="P118" s="64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O119" s="41" t="s">
        <v>146</v>
      </c>
      <c r="P119" s="64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O120" s="42" t="s">
        <v>108</v>
      </c>
      <c r="P120" s="65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O121" s="45" t="s">
        <v>174</v>
      </c>
      <c r="P121" s="60" t="s">
        <v>76</v>
      </c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O122" s="41" t="s">
        <v>109</v>
      </c>
      <c r="P122" s="6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O123" s="41" t="s">
        <v>110</v>
      </c>
      <c r="P123" s="6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O124" s="41" t="s">
        <v>111</v>
      </c>
      <c r="P124" s="6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O125" s="41" t="s">
        <v>175</v>
      </c>
      <c r="P125" s="6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O126" s="41" t="s">
        <v>112</v>
      </c>
      <c r="P126" s="6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O127" s="41" t="s">
        <v>176</v>
      </c>
      <c r="P127" s="6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O128" s="41" t="s">
        <v>177</v>
      </c>
      <c r="P128" s="6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O129" s="41" t="s">
        <v>113</v>
      </c>
      <c r="P129" s="6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O130" s="41" t="s">
        <v>178</v>
      </c>
      <c r="P130" s="6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O131" s="41" t="s">
        <v>179</v>
      </c>
      <c r="P131" s="6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O132" s="41" t="s">
        <v>114</v>
      </c>
      <c r="P132" s="6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O133" s="41" t="s">
        <v>115</v>
      </c>
      <c r="P133" s="6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O134" s="41" t="s">
        <v>180</v>
      </c>
      <c r="P134" s="62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O135" s="45" t="s">
        <v>181</v>
      </c>
      <c r="P135" s="60" t="s">
        <v>23</v>
      </c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O136" s="41" t="s">
        <v>226</v>
      </c>
      <c r="P136" s="6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O137" s="41" t="s">
        <v>116</v>
      </c>
      <c r="P137" s="6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O138" s="41" t="s">
        <v>117</v>
      </c>
      <c r="P138" s="6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O139" s="41" t="s">
        <v>182</v>
      </c>
      <c r="P139" s="6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O140" s="41" t="s">
        <v>183</v>
      </c>
      <c r="P140" s="6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O141" s="41" t="s">
        <v>118</v>
      </c>
      <c r="P141" s="6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O142" s="41" t="s">
        <v>185</v>
      </c>
      <c r="P142" s="6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O143" s="41" t="s">
        <v>184</v>
      </c>
      <c r="P143" s="6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O144" s="41" t="s">
        <v>227</v>
      </c>
      <c r="P144" s="6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O145" s="41" t="s">
        <v>228</v>
      </c>
      <c r="P145" s="6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O146" s="41" t="s">
        <v>119</v>
      </c>
      <c r="P146" s="6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O147" s="41" t="s">
        <v>229</v>
      </c>
      <c r="P147" s="6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O148" s="41" t="s">
        <v>186</v>
      </c>
      <c r="P148" s="6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O149" s="41" t="s">
        <v>230</v>
      </c>
      <c r="P149" s="6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O150" s="41" t="s">
        <v>187</v>
      </c>
      <c r="P150" s="6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O151" s="41" t="s">
        <v>188</v>
      </c>
      <c r="P151" s="6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O152" s="41" t="s">
        <v>120</v>
      </c>
      <c r="P152" s="6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O153" s="41" t="s">
        <v>231</v>
      </c>
      <c r="P153" s="6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O154" s="41" t="s">
        <v>189</v>
      </c>
      <c r="P154" s="6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O155" s="41" t="s">
        <v>232</v>
      </c>
      <c r="P155" s="6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O156" s="41" t="s">
        <v>233</v>
      </c>
      <c r="P156" s="6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O157" s="41" t="s">
        <v>234</v>
      </c>
      <c r="P157" s="6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O158" s="41" t="s">
        <v>190</v>
      </c>
      <c r="P158" s="6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O159" s="41" t="s">
        <v>121</v>
      </c>
      <c r="P159" s="6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O160" s="41" t="s">
        <v>235</v>
      </c>
      <c r="P160" s="6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O161" s="41" t="s">
        <v>122</v>
      </c>
      <c r="P161" s="6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O162" s="41" t="s">
        <v>191</v>
      </c>
      <c r="P162" s="6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O163" s="41" t="s">
        <v>123</v>
      </c>
      <c r="P163" s="6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O164" s="42" t="s">
        <v>236</v>
      </c>
      <c r="P164" s="62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O165" s="45" t="s">
        <v>192</v>
      </c>
      <c r="P165" s="60" t="s">
        <v>138</v>
      </c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O166" s="41" t="s">
        <v>124</v>
      </c>
      <c r="P166" s="6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O167" s="41" t="s">
        <v>125</v>
      </c>
      <c r="P167" s="6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O168" s="41" t="s">
        <v>193</v>
      </c>
      <c r="P168" s="6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O169" s="41" t="s">
        <v>194</v>
      </c>
      <c r="P169" s="6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O170" s="41" t="s">
        <v>126</v>
      </c>
      <c r="P170" s="6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O171" s="41" t="s">
        <v>127</v>
      </c>
      <c r="P171" s="6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O172" s="41" t="s">
        <v>128</v>
      </c>
      <c r="P172" s="6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O173" s="41" t="s">
        <v>129</v>
      </c>
      <c r="P173" s="6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O174" s="41" t="s">
        <v>223</v>
      </c>
      <c r="P174" s="62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O175" s="45" t="s">
        <v>195</v>
      </c>
      <c r="P175" s="60" t="s">
        <v>24</v>
      </c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O176" s="41" t="s">
        <v>130</v>
      </c>
      <c r="P176" s="6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O177" s="41" t="s">
        <v>131</v>
      </c>
      <c r="P177" s="6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O178" s="41" t="s">
        <v>259</v>
      </c>
      <c r="P178" s="6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O179" s="41" t="s">
        <v>196</v>
      </c>
      <c r="P179" s="6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O180" s="41" t="s">
        <v>132</v>
      </c>
      <c r="P180" s="6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O181" s="41" t="s">
        <v>197</v>
      </c>
      <c r="P181" s="6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O182" s="41" t="s">
        <v>133</v>
      </c>
      <c r="P182" s="6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O183" s="41" t="s">
        <v>134</v>
      </c>
      <c r="P183" s="61"/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O184" s="41" t="s">
        <v>135</v>
      </c>
      <c r="P184" s="6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O185" s="41" t="s">
        <v>198</v>
      </c>
      <c r="P185" s="61"/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O186" s="41" t="s">
        <v>136</v>
      </c>
      <c r="P186" s="61"/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O187" s="41" t="s">
        <v>199</v>
      </c>
      <c r="P187" s="61"/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O188" s="42" t="s">
        <v>137</v>
      </c>
      <c r="P188" s="62"/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O189" s="38" t="s">
        <v>77</v>
      </c>
      <c r="P189" s="46"/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O190" s="45" t="s">
        <v>200</v>
      </c>
      <c r="P190" s="60" t="s">
        <v>139</v>
      </c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O191" s="41" t="s">
        <v>224</v>
      </c>
      <c r="P191" s="61"/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O192" s="42" t="s">
        <v>201</v>
      </c>
      <c r="P192" s="62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O193" s="45" t="s">
        <v>202</v>
      </c>
      <c r="P193" s="60" t="s">
        <v>140</v>
      </c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O194" s="42" t="s">
        <v>225</v>
      </c>
      <c r="P194" s="62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O195" s="45" t="s">
        <v>261</v>
      </c>
      <c r="P195" s="60" t="s">
        <v>141</v>
      </c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O196" s="41" t="s">
        <v>203</v>
      </c>
      <c r="P196" s="6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O197" s="41" t="s">
        <v>262</v>
      </c>
      <c r="P197" s="6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O198" s="41" t="s">
        <v>204</v>
      </c>
      <c r="P198" s="6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O199" s="42" t="s">
        <v>205</v>
      </c>
      <c r="P199" s="62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O200" s="38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O201" s="38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O202" s="38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O203" s="38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O204" s="38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O205" s="38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O206" s="38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O207" s="38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O208" s="38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O209" s="38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O210" s="38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O211" s="38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O212" s="38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O213" s="38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O214" s="38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O215" s="38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O216" s="38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O217" s="38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O218" s="38"/>
      <c r="P218" s="46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O219" s="38"/>
      <c r="P219" s="46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O220" s="38"/>
      <c r="P220" s="46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O221" s="38"/>
      <c r="P221" s="46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O222" s="38"/>
      <c r="P222" s="46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O223" s="38"/>
      <c r="P223" s="46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O224" s="38"/>
      <c r="P224" s="46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O225" s="38"/>
      <c r="P225" s="46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O226" s="38"/>
      <c r="P226" s="46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O227" s="38"/>
      <c r="P227" s="46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O228" s="38"/>
      <c r="P228" s="49"/>
    </row>
    <row r="229" spans="1:16" x14ac:dyDescent="0.25">
      <c r="O229" s="38"/>
    </row>
    <row r="270" spans="15:15" x14ac:dyDescent="0.25">
      <c r="O270" s="37" t="s">
        <v>24</v>
      </c>
    </row>
    <row r="271" spans="15:15" x14ac:dyDescent="0.25">
      <c r="O271" s="37" t="s">
        <v>33</v>
      </c>
    </row>
    <row r="272" spans="15:15" x14ac:dyDescent="0.25">
      <c r="O272" s="37" t="s">
        <v>23</v>
      </c>
    </row>
    <row r="273" spans="15:15" x14ac:dyDescent="0.25">
      <c r="O273" s="37" t="s">
        <v>34</v>
      </c>
    </row>
    <row r="274" spans="15:15" x14ac:dyDescent="0.25">
      <c r="O274" s="37" t="s">
        <v>139</v>
      </c>
    </row>
    <row r="275" spans="15:15" x14ac:dyDescent="0.25">
      <c r="O275" s="37" t="s">
        <v>140</v>
      </c>
    </row>
    <row r="276" spans="15:15" x14ac:dyDescent="0.25">
      <c r="O276" s="37" t="s">
        <v>141</v>
      </c>
    </row>
    <row r="277" spans="15:15" x14ac:dyDescent="0.25">
      <c r="O277" s="37" t="s">
        <v>69</v>
      </c>
    </row>
    <row r="278" spans="15:15" x14ac:dyDescent="0.25">
      <c r="O278" s="37" t="s">
        <v>142</v>
      </c>
    </row>
    <row r="279" spans="15:15" x14ac:dyDescent="0.25">
      <c r="O279" s="37" t="s">
        <v>70</v>
      </c>
    </row>
    <row r="280" spans="15:15" x14ac:dyDescent="0.25">
      <c r="O280" s="37" t="s">
        <v>71</v>
      </c>
    </row>
    <row r="281" spans="15:15" x14ac:dyDescent="0.25">
      <c r="O281" s="37" t="s">
        <v>72</v>
      </c>
    </row>
    <row r="282" spans="15:15" x14ac:dyDescent="0.25">
      <c r="O282" s="37" t="s">
        <v>73</v>
      </c>
    </row>
    <row r="283" spans="15:15" x14ac:dyDescent="0.25">
      <c r="O283" s="37" t="s">
        <v>206</v>
      </c>
    </row>
    <row r="284" spans="15:15" x14ac:dyDescent="0.25">
      <c r="O284" s="37"/>
    </row>
    <row r="285" spans="15:15" x14ac:dyDescent="0.25">
      <c r="O285" s="37"/>
    </row>
  </sheetData>
  <sheetProtection selectLockedCells="1"/>
  <sortState xmlns:xlrd2="http://schemas.microsoft.com/office/spreadsheetml/2017/richdata2" ref="O18:O264">
    <sortCondition ref="O264"/>
  </sortState>
  <mergeCells count="42">
    <mergeCell ref="D16:D17"/>
    <mergeCell ref="K16:K17"/>
    <mergeCell ref="J16:J17"/>
    <mergeCell ref="D27:E27"/>
    <mergeCell ref="H9:L9"/>
    <mergeCell ref="H11:L12"/>
    <mergeCell ref="H14:L14"/>
    <mergeCell ref="E16:H16"/>
    <mergeCell ref="I16:I17"/>
    <mergeCell ref="A1:L1"/>
    <mergeCell ref="L16:L17"/>
    <mergeCell ref="B22:B23"/>
    <mergeCell ref="B24:C24"/>
    <mergeCell ref="B18:C18"/>
    <mergeCell ref="A2:A5"/>
    <mergeCell ref="B2:K2"/>
    <mergeCell ref="L2:L3"/>
    <mergeCell ref="B3:K3"/>
    <mergeCell ref="B4:K5"/>
    <mergeCell ref="A7:L7"/>
    <mergeCell ref="A16:A17"/>
    <mergeCell ref="B19:B21"/>
    <mergeCell ref="B16:C17"/>
    <mergeCell ref="D9:F9"/>
    <mergeCell ref="D11:F11"/>
    <mergeCell ref="P193:P194"/>
    <mergeCell ref="P195:P199"/>
    <mergeCell ref="P60:P65"/>
    <mergeCell ref="P66:P89"/>
    <mergeCell ref="P90:P104"/>
    <mergeCell ref="P105:P120"/>
    <mergeCell ref="P121:P134"/>
    <mergeCell ref="P135:P164"/>
    <mergeCell ref="P165:P174"/>
    <mergeCell ref="P175:P188"/>
    <mergeCell ref="G27:L27"/>
    <mergeCell ref="D29:E29"/>
    <mergeCell ref="P19:P35"/>
    <mergeCell ref="H32:K34"/>
    <mergeCell ref="P190:P192"/>
    <mergeCell ref="P36:P49"/>
    <mergeCell ref="P50:P59"/>
  </mergeCells>
  <dataValidations count="3">
    <dataValidation type="list" allowBlank="1" showInputMessage="1" showErrorMessage="1" sqref="I18:I24" xr:uid="{00000000-0002-0000-0000-000000000000}">
      <formula1>"Satisfactorio, Cuasi-satisfactorio, Poco satisfactorio, Deficiente"</formula1>
    </dataValidation>
    <dataValidation type="list" allowBlank="1" showInputMessage="1" showErrorMessage="1" errorTitle="ERROR" error="Dato no registrado" promptTitle="Seleccione de la lista" prompt="Agradecemos utilizar únicamente los datos registrados" sqref="D9:F9" xr:uid="{00000000-0002-0000-0000-000001000000}">
      <formula1>$O$270:$O$285</formula1>
    </dataValidation>
    <dataValidation type="list" allowBlank="1" showInputMessage="1" showErrorMessage="1" errorTitle="ERROR" error="Dato no regsitrado" promptTitle="Seleccione del listado" prompt="Agradecemos utilizar únicamente las carreras disponibles" sqref="D11:F11" xr:uid="{00000000-0002-0000-0000-000002000000}">
      <formula1>$O$19:$O$229</formula1>
    </dataValidation>
  </dataValidations>
  <pageMargins left="0.31496062992125984" right="0.31496062992125984" top="0.15748031496062992" bottom="0.15748031496062992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6" ma:contentTypeDescription="Crear nuevo documento." ma:contentTypeScope="" ma:versionID="ba4076c92f2c74355741d95cbb5fe59e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ddda302890bbb571b1e5d42913a0e84d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d34b12-52a1-4543-bd86-0f742b0fdf9b}" ma:internalName="TaxCatchAll" ma:showField="CatchAllData" ma:web="2e82c6ed-4e7f-4790-8032-0cabb5f96d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94a3db-480d-4ce7-9910-fdfb7ea55b02">
      <Terms xmlns="http://schemas.microsoft.com/office/infopath/2007/PartnerControls"/>
    </lcf76f155ced4ddcb4097134ff3c332f>
    <TaxCatchAll xmlns="2e82c6ed-4e7f-4790-8032-0cabb5f96db9" xsi:nil="true"/>
  </documentManagement>
</p:properties>
</file>

<file path=customXml/itemProps1.xml><?xml version="1.0" encoding="utf-8"?>
<ds:datastoreItem xmlns:ds="http://schemas.openxmlformats.org/officeDocument/2006/customXml" ds:itemID="{711CBAAF-C3BD-4378-8A2D-31125A471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54C05-11ED-4603-84ED-11E5740ED9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10BF3-8B2E-4487-97FF-219B92CF874C}">
  <ds:schemaRefs>
    <ds:schemaRef ds:uri="2e82c6ed-4e7f-4790-8032-0cabb5f96db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ce94a3db-480d-4ce7-9910-fdfb7ea55b02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Rediseñadas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ZAMBRANO MERA VIRGINIA MONSERRATE</cp:lastModifiedBy>
  <cp:lastPrinted>2025-02-19T19:41:37Z</cp:lastPrinted>
  <dcterms:created xsi:type="dcterms:W3CDTF">2017-09-09T20:20:01Z</dcterms:created>
  <dcterms:modified xsi:type="dcterms:W3CDTF">2025-02-19T21:15:50Z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  <property fmtid="{D5CDD505-2E9C-101B-9397-08002B2CF9AE}" pid="3" name="MediaServiceImageTags">
    <vt:lpwstr/>
  </property>
</Properties>
</file>