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Drive\ORGANIZACIÓN Y MÉTODOS ULEAM\PROCESOS ACADEMICOS\FORMATOS SÍLABO\"/>
    </mc:Choice>
  </mc:AlternateContent>
  <bookViews>
    <workbookView xWindow="-120" yWindow="-120" windowWidth="20640" windowHeight="11160"/>
  </bookViews>
  <sheets>
    <sheet name="No vigent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K20" i="2" s="1"/>
  <c r="J21" i="2"/>
  <c r="K21" i="2" s="1"/>
  <c r="J22" i="2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19" i="2"/>
  <c r="K19" i="2" s="1"/>
  <c r="K22" i="2"/>
  <c r="D33" i="2"/>
  <c r="K29" i="2" l="1"/>
  <c r="D31" i="2" s="1"/>
  <c r="G31" i="2" l="1"/>
</calcChain>
</file>

<file path=xl/sharedStrings.xml><?xml version="1.0" encoding="utf-8"?>
<sst xmlns="http://schemas.openxmlformats.org/spreadsheetml/2006/main" count="185" uniqueCount="163">
  <si>
    <t>UNIDAD ACADÉMICA:</t>
  </si>
  <si>
    <t xml:space="preserve">CARRERA: </t>
  </si>
  <si>
    <t xml:space="preserve">ASIGNATURA: </t>
  </si>
  <si>
    <t xml:space="preserve">No. </t>
  </si>
  <si>
    <t>Peso</t>
  </si>
  <si>
    <t>Deficiente</t>
  </si>
  <si>
    <t>Criterios de valoración</t>
  </si>
  <si>
    <t>Valoración</t>
  </si>
  <si>
    <t>Puntaje</t>
  </si>
  <si>
    <t xml:space="preserve">EVALUADOR: </t>
  </si>
  <si>
    <t>Planificación de la evauación</t>
  </si>
  <si>
    <t>PUNTAJE</t>
  </si>
  <si>
    <t>Valoración global:</t>
  </si>
  <si>
    <t xml:space="preserve">Recomendación: </t>
  </si>
  <si>
    <t>Recomendaciones</t>
  </si>
  <si>
    <t xml:space="preserve">Se expide en Manta a, </t>
  </si>
  <si>
    <t>Escriba aquí la recomendación para mejorar el criterio</t>
  </si>
  <si>
    <t>NOMBRE DEL DOCENTE</t>
  </si>
  <si>
    <t>NOMBRE DEL ESTUDIANTE</t>
  </si>
  <si>
    <t>Datos informativos del sílabo</t>
  </si>
  <si>
    <t>Organización conceptual del sílabo</t>
  </si>
  <si>
    <t>Organización didáctica del sílabo</t>
  </si>
  <si>
    <t>Relación de los componentes con el indicador</t>
  </si>
  <si>
    <t>Cálculo de los pesos de la evaluación</t>
  </si>
  <si>
    <t>Cálculo de las horas con relación al programa analítico</t>
  </si>
  <si>
    <t>Determinación de la bibliografía</t>
  </si>
  <si>
    <t>Perfil del profesor</t>
  </si>
  <si>
    <t xml:space="preserve">El número de horas por componente del sílabo, coincide con el número de horas del programa analítico. </t>
  </si>
  <si>
    <t>El perfil del profesor describe su titulación, experiencia y producción científica acorde al campo de la asignatura.</t>
  </si>
  <si>
    <t>Las actividades curriculares  dan cobertura parcial a los contenidos del programa analítico.</t>
  </si>
  <si>
    <t>El componente de docencia, prácticas de aplicación (otros escenarios) y trabajo autónomo no se alinean con el indicador de desempeño/verificación</t>
  </si>
  <si>
    <t xml:space="preserve">El número de horas por componente del sílabo, no coincide con el número de horas del programa analítico. </t>
  </si>
  <si>
    <t>La bibliografía no se encuentra disponible para su verificacióny utilidad.</t>
  </si>
  <si>
    <t>El perfil del profesor no describe su titulación, experiencia ni producción científica acorde al campo de la asignatura.</t>
  </si>
  <si>
    <t xml:space="preserve">El número de horas por componente del sílabo, coincide en parte con el número de horas del programa analítico. </t>
  </si>
  <si>
    <t xml:space="preserve">Solo uno de los componente del sílabo, coincide en horas con el programa analítico. </t>
  </si>
  <si>
    <t>El perfil del profesor describe su titulación, experiencia y producción científica; una de ellas no es acorde al campo de la asignatura.</t>
  </si>
  <si>
    <t>El perfil del profesor describe su titulación, experiencia y producción científica; solo una es acorde al campo de la asignatura.</t>
  </si>
  <si>
    <t>EXTENSIÓN CHONE</t>
  </si>
  <si>
    <t>EXTENSIÓN EL CARMEN</t>
  </si>
  <si>
    <t>DEBE MEJORAR LA REDACCIÓN DEL PERFIL DEL PROFESOR</t>
  </si>
  <si>
    <t>Satisfactorio (100%)</t>
  </si>
  <si>
    <t>Poco Satisfactorio (25%)</t>
  </si>
  <si>
    <t>Deficiente (0%)</t>
  </si>
  <si>
    <t>Cuasi-satisfactorio (50%)</t>
  </si>
  <si>
    <t xml:space="preserve">Indicador de evaluación </t>
  </si>
  <si>
    <t>Las actividades curriculares  dan cobertura a los contenidos del programa analítico. Y no añade temas de actualidad relacionados.</t>
  </si>
  <si>
    <t>El 70% de la bibliografía se encuentra disponible para su verificación y utilidad.</t>
  </si>
  <si>
    <t>El 100% de la bibliografía se encuentra disponible para su verificación y utilidad.</t>
  </si>
  <si>
    <t>El 30% de la bibliografía se encuentra disponible para su verificación y utilidad.</t>
  </si>
  <si>
    <t>DOCENTE ELABORADOR:</t>
  </si>
  <si>
    <t>INGENIERÍA AGROPECUARIA (Créditos - El Carmen)</t>
  </si>
  <si>
    <t>INGENIERÍA EN SISTEMAS (Créditos - El Carmen)</t>
  </si>
  <si>
    <t>CONTABILIDAD Y AUDITORIA (Créditos - El Carmen)</t>
  </si>
  <si>
    <t>ADMINISTRACIÓN DE EMPRESAS HOTELERAS (Créditos Bahía)</t>
  </si>
  <si>
    <t>ADMINISTRACIÓN DE EMPRESAS TURÍSTICAS (Créditos Bahía)</t>
  </si>
  <si>
    <t>MARKETING (Créditos Bahía)</t>
  </si>
  <si>
    <t>INGENIERIA EN SISTEMAS (Créditos Chone)</t>
  </si>
  <si>
    <t>ADMINISTRACIÓN DE EMPRESAS TURÍSTICAS (Créditos Pedernales)</t>
  </si>
  <si>
    <t>ADMINISTRACION DE EMPRESAS (Créditos Pedernales)</t>
  </si>
  <si>
    <t>INGENIERIA AGROPECUARIA (Créditos Pedernales)</t>
  </si>
  <si>
    <t>EDUCACION PARVULARIA (Créditos)</t>
  </si>
  <si>
    <t>EDUCACION BÁSICA (Creditos Manta)</t>
  </si>
  <si>
    <t>IDIOMAS MENCIÓN INGLÉS (Créditos)</t>
  </si>
  <si>
    <t>EDUCACION FISICA, DEPORTES Y RECREACION MENCIÓN DOCENCIA (Créditos)</t>
  </si>
  <si>
    <t>CONTABILIDAD Y AUDITORIA (Créditos)</t>
  </si>
  <si>
    <t>ADMINISTRACION DE EMPRESAS (créditos)</t>
  </si>
  <si>
    <t>MARKETING (Créditos)</t>
  </si>
  <si>
    <t>ECONOMIA (Créditos)</t>
  </si>
  <si>
    <t>COMERCIO EXTERIOR (Creditos)</t>
  </si>
  <si>
    <t>SECRETARIADO EJECUTIVO (Créditos)</t>
  </si>
  <si>
    <t>SECRETARIADO BILINGUE (Créditos)</t>
  </si>
  <si>
    <t>TRABAJO SOCIAL (creditos)</t>
  </si>
  <si>
    <t>PSICOLOGIA CLINICA (Créditos)</t>
  </si>
  <si>
    <t>COMUNICACION MENCIÓN PERIODISMO (Creditos)</t>
  </si>
  <si>
    <t>COMUNICACION MENCIÓN PUBLICIDAD Y MERCADOTECNIA (Creditos)</t>
  </si>
  <si>
    <t>COMUNICACION MENCIÓN COMUNICACIÓN ORGANIZACIONAL Y RELACIONES PUBLICAS (Créditos)</t>
  </si>
  <si>
    <t>INGENIERIA AGROINDUSTRIAL (Créditos)</t>
  </si>
  <si>
    <t>INGENIERIA EN RECURSOS NATURALES Y AMBIENTE (Créditos)</t>
  </si>
  <si>
    <t>INGENIERÍA CIVIL (Créditos)</t>
  </si>
  <si>
    <t>INGENIERÍA ELÉCTRICA (Créditos)</t>
  </si>
  <si>
    <t>INGENIERÍA EN MECÁNICA NAVAL (Créditos)</t>
  </si>
  <si>
    <t>INGENIERIA INDUSTRIAL (Créditos)</t>
  </si>
  <si>
    <t>ARQUITECTURA (Créditos)</t>
  </si>
  <si>
    <t>BIOLOGIA PESQUERA (Créditos)</t>
  </si>
  <si>
    <t>BIOQUIMICA EN ACTIVIDADES PESQUERAS (Créditos)</t>
  </si>
  <si>
    <t>INGENIERÍA EN SISTEMAS (Créditos)</t>
  </si>
  <si>
    <t>ODONTOLOGIA (Créditos)</t>
  </si>
  <si>
    <t>ODONTOLOGIA (Créditos 2016)</t>
  </si>
  <si>
    <t>RADIOLOGIA E IMAGENOLOGIA (Créditos)</t>
  </si>
  <si>
    <t>TERAPIA OCUPACIONAL (Créditos)</t>
  </si>
  <si>
    <t>TERAPIA DEL LENGUAJE (Créditos)</t>
  </si>
  <si>
    <t>ADMINISTRACIÓN DE EMPRESAS HOTELERAS (Créditos)</t>
  </si>
  <si>
    <t>ADMINISTRACIÓN DE EMPRESAS TURÍSTICAS (Créditos)</t>
  </si>
  <si>
    <t>EXTENSIÓN BAHIA DE CARÁQUEZ</t>
  </si>
  <si>
    <t>CAMPUS PEDERNALES</t>
  </si>
  <si>
    <t>FACULTAD CIENCIAS DE LA EDUCACIÓN</t>
  </si>
  <si>
    <t>FACULTAD CIENCIAS ECONÓMICAS</t>
  </si>
  <si>
    <t>FACULTAD DE ODONTOLOGÍA</t>
  </si>
  <si>
    <t>FACULTAD DE DERECHO</t>
  </si>
  <si>
    <t>FACULTAD GESTIÓN, DESARROLLO Y SECRETARIADO EJECUTIVO</t>
  </si>
  <si>
    <t>FACULTAD DE ARQUITECTURA</t>
  </si>
  <si>
    <t>FACULTAD DE INGENIERÍA</t>
  </si>
  <si>
    <t>FACULTAD DE INGENIERÍA INDUSTRIAL</t>
  </si>
  <si>
    <t>FACULTAD DE CIENCIAS AGROPECUARIAS</t>
  </si>
  <si>
    <t>FACULTAD DE CIENCIAS DEL MAR</t>
  </si>
  <si>
    <t>FACULTAD DE PSICOLOGÍA</t>
  </si>
  <si>
    <t>FACULTAD DE CIENCIAS ADMINISTRATIVAS</t>
  </si>
  <si>
    <t>FACULTAD DE CONTABILIDAD Y AUDITORÍA</t>
  </si>
  <si>
    <t>FACULTAD DE COMUNICACIÓN</t>
  </si>
  <si>
    <t>FACULTAD E ENFERMERÍA</t>
  </si>
  <si>
    <t>FACULTAD DE CIENCIAS MÉDICAS</t>
  </si>
  <si>
    <t>FACULTAD DE HOTELERÍA Y TURISMO</t>
  </si>
  <si>
    <t>FACULTAD DE TRABAJO SOCIAL</t>
  </si>
  <si>
    <t>CENTRO DE IDIOMAS</t>
  </si>
  <si>
    <t>UNIDAD DE SEMINARIOS CURRICULARES</t>
  </si>
  <si>
    <t>ESTRUCTURA CONCEPTUAL Y DESARROLLO METODOLÓGICO DE LA ASIGNATURA</t>
  </si>
  <si>
    <t>CRITERIOS NORMATIVOS DE EVALUACIÓN DE LA ASIGNATURA</t>
  </si>
  <si>
    <t>Relación de la asignatura con el perfil de egreso</t>
  </si>
  <si>
    <t xml:space="preserve">Se proponen estrategias de evaluación relacionadas con los indicadores que se presentan en la organización conceptual del sílabo. </t>
  </si>
  <si>
    <t xml:space="preserve">Algunas de las estrategias de evaluación están relacionadas con los indicadores que se presentan en la organización conceptual del sílabo. </t>
  </si>
  <si>
    <t xml:space="preserve">Unas de las estrategias de evaluación están relacionadas con los indicadores que se presentan en la organización conceptual del sílabo. </t>
  </si>
  <si>
    <t xml:space="preserve">Ninguna de las estrategias de evaluación están relacionadas con los indicadores que se presentan en la organización conceptual del sílabo. </t>
  </si>
  <si>
    <t>El cálculo de los pesos NO alcanza con exactitud la calificación máxima por parcial pero SI cumple con el Reglamento Interno del Sistema de Evaluación Estudiantil.</t>
  </si>
  <si>
    <t>La asignatura tiene relación total con el perfil de egreso de la asignatura declarado en el Programa Analítico de Asignatura.</t>
  </si>
  <si>
    <t>La asignatura tiene relación parcial con el perfil de egreso de la asignatura declarado en el Programa Analítico de Asignatura.</t>
  </si>
  <si>
    <t>La asignatura requiere mayor claridad en la relación con el perfil de egreso de la asignatura declarado en el Programa Analítico de Asignatura.</t>
  </si>
  <si>
    <t>Los datos informativos coinciden plenamente con el Programa Analítico de Asignatura.</t>
  </si>
  <si>
    <t>Los datos informativos coinciden parcialmente con el Programa Analítico de Asignatura.</t>
  </si>
  <si>
    <t>Los datos informativos no coinciden con el Programa Analítico de Asignatura.</t>
  </si>
  <si>
    <t>Las actividades curriculares proponen temas alejados del Programa Analítico de Asignatura.</t>
  </si>
  <si>
    <t>Los procesos metodológicos, recursos didácticos y escenarios de aprendizaje son coherentes con la organización conceptual del sílabo.</t>
  </si>
  <si>
    <t>La mayoría de los procesos metodológicos, recursos didácticos y escenarios de aprendizaje son coherentes con la organización conceptual del sílabo.</t>
  </si>
  <si>
    <t>Algunos de los procesos metodológicos, recursos didácticos y escenarios de aprendizaje son coherentes con la organización conceptual del sílabo.</t>
  </si>
  <si>
    <t>Los procesos metodológicos, recursos didácticos y escenarios de aprendizaje no son coherentes con la organización conceptual del sílabo.</t>
  </si>
  <si>
    <t>El componente de docencia, prácticas de aplicación (otros escenarios) y trabajo autónomo se alinean completamente con el indicador de desempeño/verificación.</t>
  </si>
  <si>
    <t>El componente de docencia, prácticas de aplicación (otros escenarios) y trabajo autónomo se alinean en parte con el indicador de desempeño/verificación.</t>
  </si>
  <si>
    <t>Solo uno de los componentes (docencia, prácticas de aplicación (otros escenarios) y trabajo autónomo) se alinea con el indicador de desempeño/verificación.</t>
  </si>
  <si>
    <t>Las actividades curriculares dan cobertura total a los contenidos del programa analítico y añade significativamente temas de actualidad relacionados.</t>
  </si>
  <si>
    <t>Presidente Comisión Académica</t>
  </si>
  <si>
    <t>Miembro Docente Comisión Académica</t>
  </si>
  <si>
    <t>(Escriba el nombre de la asignatura evaluada)</t>
  </si>
  <si>
    <t>Miembro Estudiante Comisión Académica</t>
  </si>
  <si>
    <t>(Escriba el nombre del evaluador)</t>
  </si>
  <si>
    <t xml:space="preserve">(Escriba el nombre del elaborador) </t>
  </si>
  <si>
    <t>El cálculo de los pesos alcanza con exactitud la calificación máxima por parcial y cumple con el Reglamento Interno del Sistema de Evaluación Estudiantil.</t>
  </si>
  <si>
    <t>El cálculo de los pesos alcanza con exactitud la calificación máxima por parcial pero NO cumple con el Reglamento Interno del Sistema de Evaluación Estudiantil.</t>
  </si>
  <si>
    <t>El cálculo de los pesos no alcanzan la calificación máxima por parcial ni cumple con el Reglamento Interno del Sistema de Evaluación Estudiantil.</t>
  </si>
  <si>
    <t>REVISIÓN:   1</t>
  </si>
  <si>
    <r>
      <t xml:space="preserve">Página </t>
    </r>
    <r>
      <rPr>
        <b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de </t>
    </r>
    <r>
      <rPr>
        <b/>
        <sz val="9"/>
        <color theme="1"/>
        <rFont val="Calibri"/>
        <family val="2"/>
        <scheme val="minor"/>
      </rPr>
      <t>1</t>
    </r>
  </si>
  <si>
    <t xml:space="preserve">NOMBRE DEL DOCUMENTO:  </t>
  </si>
  <si>
    <t>La mayoría de los datos informativos coinciden con el  Programa Analítico de Asignatura.</t>
  </si>
  <si>
    <t>La asignatura no tiene relación con el perfil de egreso de la asignatura declarado en el Programa Analítico de Asignatura.</t>
  </si>
  <si>
    <t>PROCEDIMIENTO: ELABORACIÓN, MEJORAMIENTO Y SEGUIMIENTO DEL SÍLABO</t>
  </si>
  <si>
    <t>RÚBRICA DE EVALUACIÓN DEL SÍLABO (CARRERAS NO VIGENTES)</t>
  </si>
  <si>
    <t>CÓDIGO:  PAA-03-F-004</t>
  </si>
  <si>
    <t>Escriba aquí la recomendación para mejorar el criterio.</t>
  </si>
  <si>
    <t xml:space="preserve">RÚBRICA DE EVALUACIÓN DEL SÍLABO </t>
  </si>
  <si>
    <t>(f) _____________________________</t>
  </si>
  <si>
    <t>(f) __________________________________</t>
  </si>
  <si>
    <t>(f) ___________________________________</t>
  </si>
  <si>
    <t>(f) _________________________________</t>
  </si>
  <si>
    <t>(f)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</si>
</sst>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80A]d\ &quot;de&quot;\ mmmm\ &quot;de&quot;\ 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left" vertical="top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2" fillId="0" borderId="0" xfId="0" applyNumberFormat="1" applyFont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textRotation="90" wrapText="1"/>
    </xf>
    <xf numFmtId="0" fontId="2" fillId="0" borderId="10" xfId="0" applyFont="1" applyBorder="1" applyAlignment="1">
      <alignment horizontal="justify" vertical="center" textRotation="90" wrapText="1"/>
    </xf>
    <xf numFmtId="0" fontId="2" fillId="0" borderId="11" xfId="0" applyFont="1" applyBorder="1" applyAlignment="1">
      <alignment horizontal="justify" vertical="center" textRotation="90" wrapTex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67725</xdr:colOff>
      <xdr:row>1</xdr:row>
      <xdr:rowOff>131380</xdr:rowOff>
    </xdr:from>
    <xdr:to>
      <xdr:col>0</xdr:col>
      <xdr:colOff>678793</xdr:colOff>
      <xdr:row>5</xdr:row>
      <xdr:rowOff>76639</xdr:rowOff>
    </xdr:to>
    <xdr:pic>
      <xdr:nvPicPr>
        <xdr:cNvPr id="5" name="Imagen 4" descr="3.7">
          <a:extLst>
            <a:ext uri="{FF2B5EF4-FFF2-40B4-BE49-F238E27FC236}">
              <a16:creationId xmlns="" xmlns:a16="http://schemas.microsoft.com/office/drawing/2014/main" id="{FC2D1FF6-DA70-4AAF-A4F2-F439E83C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5" y="317501"/>
          <a:ext cx="611068" cy="788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30"/>
  <sheetViews>
    <sheetView tabSelected="1" topLeftCell="E27" zoomScale="87" zoomScaleNormal="87" workbookViewId="0">
      <selection sqref="A1:L44"/>
    </sheetView>
  </sheetViews>
  <sheetFormatPr baseColWidth="10" defaultRowHeight="15" x14ac:dyDescent="0.25"/>
  <cols>
    <col min="1" max="1" width="10.28515625" customWidth="1"/>
    <col min="2" max="2" width="8.140625" customWidth="1"/>
    <col min="3" max="3" width="20.7109375" customWidth="1"/>
    <col min="4" max="4" width="7" customWidth="1"/>
    <col min="5" max="6" width="30.7109375" customWidth="1"/>
    <col min="7" max="7" width="36.140625" customWidth="1"/>
    <col min="8" max="8" width="30.7109375" customWidth="1"/>
    <col min="9" max="9" width="14.7109375" customWidth="1"/>
    <col min="10" max="10" width="16.7109375" hidden="1" customWidth="1"/>
    <col min="11" max="11" width="12.42578125" customWidth="1"/>
    <col min="12" max="12" width="24.140625" customWidth="1"/>
    <col min="15" max="15" width="11.42578125" hidden="1" customWidth="1"/>
    <col min="16" max="16" width="11.42578125" customWidth="1"/>
  </cols>
  <sheetData>
    <row r="2" spans="1:12" x14ac:dyDescent="0.25">
      <c r="A2" s="29"/>
      <c r="B2" s="71" t="s">
        <v>150</v>
      </c>
      <c r="C2" s="72"/>
      <c r="D2" s="72"/>
      <c r="E2" s="72"/>
      <c r="F2" s="72"/>
      <c r="G2" s="72"/>
      <c r="H2" s="72"/>
      <c r="I2" s="72"/>
      <c r="J2" s="72"/>
      <c r="K2" s="73"/>
      <c r="L2" s="69" t="s">
        <v>155</v>
      </c>
    </row>
    <row r="3" spans="1:12" x14ac:dyDescent="0.25">
      <c r="A3" s="30"/>
      <c r="B3" s="74"/>
      <c r="C3" s="75"/>
      <c r="D3" s="75"/>
      <c r="E3" s="75"/>
      <c r="F3" s="75"/>
      <c r="G3" s="75"/>
      <c r="H3" s="75"/>
      <c r="I3" s="75"/>
      <c r="J3" s="75"/>
      <c r="K3" s="76"/>
      <c r="L3" s="70"/>
    </row>
    <row r="4" spans="1:12" x14ac:dyDescent="0.25">
      <c r="A4" s="30"/>
      <c r="B4" s="77" t="s">
        <v>154</v>
      </c>
      <c r="C4" s="78"/>
      <c r="D4" s="78"/>
      <c r="E4" s="78"/>
      <c r="F4" s="78"/>
      <c r="G4" s="78"/>
      <c r="H4" s="78"/>
      <c r="I4" s="78"/>
      <c r="J4" s="78"/>
      <c r="K4" s="79"/>
      <c r="L4" s="70"/>
    </row>
    <row r="5" spans="1:12" ht="22.5" customHeight="1" x14ac:dyDescent="0.25">
      <c r="A5" s="30"/>
      <c r="B5" s="80" t="s">
        <v>153</v>
      </c>
      <c r="C5" s="75"/>
      <c r="D5" s="75"/>
      <c r="E5" s="75"/>
      <c r="F5" s="75"/>
      <c r="G5" s="75"/>
      <c r="H5" s="75"/>
      <c r="I5" s="75"/>
      <c r="J5" s="75"/>
      <c r="K5" s="76"/>
      <c r="L5" s="27" t="s">
        <v>148</v>
      </c>
    </row>
    <row r="6" spans="1:12" ht="15.75" customHeight="1" x14ac:dyDescent="0.25">
      <c r="A6" s="31"/>
      <c r="B6" s="81"/>
      <c r="C6" s="82"/>
      <c r="D6" s="82"/>
      <c r="E6" s="82"/>
      <c r="F6" s="82"/>
      <c r="G6" s="82"/>
      <c r="H6" s="82"/>
      <c r="I6" s="82"/>
      <c r="J6" s="82"/>
      <c r="K6" s="83"/>
      <c r="L6" s="28" t="s">
        <v>149</v>
      </c>
    </row>
    <row r="7" spans="1:12" ht="15.75" customHeight="1" x14ac:dyDescent="0.25">
      <c r="A7" s="21"/>
      <c r="B7" s="22"/>
      <c r="C7" s="20"/>
      <c r="D7" s="20"/>
      <c r="E7" s="20"/>
      <c r="F7" s="20"/>
      <c r="G7" s="20"/>
      <c r="H7" s="20"/>
      <c r="I7" s="20"/>
      <c r="J7" s="20"/>
      <c r="K7" s="20"/>
      <c r="L7" s="23"/>
    </row>
    <row r="8" spans="1:12" x14ac:dyDescent="0.25">
      <c r="A8" s="53" t="s">
        <v>157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7" t="s">
        <v>0</v>
      </c>
      <c r="B10" s="8"/>
      <c r="C10" s="1"/>
      <c r="D10" s="54"/>
      <c r="E10" s="55"/>
      <c r="F10" s="56"/>
      <c r="G10" s="17" t="s">
        <v>2</v>
      </c>
      <c r="H10" s="60" t="s">
        <v>141</v>
      </c>
      <c r="I10" s="61"/>
      <c r="J10" s="61"/>
      <c r="K10" s="61"/>
      <c r="L10" s="62"/>
    </row>
    <row r="11" spans="1:12" ht="4.5" customHeight="1" x14ac:dyDescent="0.25">
      <c r="A11" s="12"/>
      <c r="B11" s="12"/>
      <c r="C11" s="1"/>
      <c r="D11" s="13"/>
      <c r="E11" s="13"/>
      <c r="F11" s="13"/>
      <c r="G11" s="12"/>
      <c r="H11" s="19"/>
      <c r="I11" s="19"/>
      <c r="J11" s="19"/>
      <c r="K11" s="19"/>
      <c r="L11" s="19"/>
    </row>
    <row r="12" spans="1:12" ht="24" customHeight="1" x14ac:dyDescent="0.25">
      <c r="A12" s="17" t="s">
        <v>1</v>
      </c>
      <c r="B12" s="12"/>
      <c r="C12" s="1"/>
      <c r="D12" s="57"/>
      <c r="E12" s="58"/>
      <c r="F12" s="59"/>
      <c r="G12" s="17" t="s">
        <v>9</v>
      </c>
      <c r="H12" s="63" t="s">
        <v>143</v>
      </c>
      <c r="I12" s="64"/>
      <c r="J12" s="64"/>
      <c r="K12" s="64"/>
      <c r="L12" s="65"/>
    </row>
    <row r="13" spans="1:12" ht="3.75" customHeight="1" x14ac:dyDescent="0.25">
      <c r="A13" s="14"/>
      <c r="B13" s="14"/>
      <c r="C13" s="1"/>
      <c r="D13" s="1"/>
      <c r="E13" s="1"/>
      <c r="F13" s="1"/>
      <c r="G13" s="1"/>
      <c r="H13" s="66"/>
      <c r="I13" s="67"/>
      <c r="J13" s="67"/>
      <c r="K13" s="67"/>
      <c r="L13" s="68"/>
    </row>
    <row r="14" spans="1:12" ht="3.75" customHeight="1" x14ac:dyDescent="0.25">
      <c r="A14" s="14"/>
      <c r="B14" s="14"/>
      <c r="C14" s="1"/>
      <c r="D14" s="1"/>
      <c r="E14" s="1"/>
      <c r="F14" s="1"/>
      <c r="G14" s="1"/>
      <c r="H14" s="24"/>
      <c r="I14" s="25"/>
      <c r="J14" s="25"/>
      <c r="K14" s="25"/>
      <c r="L14" s="26"/>
    </row>
    <row r="15" spans="1:12" x14ac:dyDescent="0.25">
      <c r="A15" s="14"/>
      <c r="B15" s="14"/>
      <c r="C15" s="1"/>
      <c r="D15" s="1"/>
      <c r="E15" s="1"/>
      <c r="F15" s="1"/>
      <c r="G15" s="17" t="s">
        <v>50</v>
      </c>
      <c r="H15" s="50" t="s">
        <v>144</v>
      </c>
      <c r="I15" s="51"/>
      <c r="J15" s="51"/>
      <c r="K15" s="51"/>
      <c r="L15" s="52"/>
    </row>
    <row r="16" spans="1:12" ht="4.5" customHeight="1" x14ac:dyDescent="0.25">
      <c r="A16" s="14"/>
      <c r="B16" s="14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33" t="s">
        <v>3</v>
      </c>
      <c r="B17" s="43" t="s">
        <v>45</v>
      </c>
      <c r="C17" s="44"/>
      <c r="D17" s="33" t="s">
        <v>4</v>
      </c>
      <c r="E17" s="47" t="s">
        <v>6</v>
      </c>
      <c r="F17" s="48"/>
      <c r="G17" s="48"/>
      <c r="H17" s="49"/>
      <c r="I17" s="33" t="s">
        <v>7</v>
      </c>
      <c r="J17" s="33"/>
      <c r="K17" s="33" t="s">
        <v>8</v>
      </c>
      <c r="L17" s="33" t="s">
        <v>14</v>
      </c>
      <c r="O17" t="s">
        <v>51</v>
      </c>
    </row>
    <row r="18" spans="1:15" x14ac:dyDescent="0.25">
      <c r="A18" s="33"/>
      <c r="B18" s="45"/>
      <c r="C18" s="46"/>
      <c r="D18" s="33"/>
      <c r="E18" s="18" t="s">
        <v>41</v>
      </c>
      <c r="F18" s="18" t="s">
        <v>44</v>
      </c>
      <c r="G18" s="18" t="s">
        <v>42</v>
      </c>
      <c r="H18" s="18" t="s">
        <v>43</v>
      </c>
      <c r="I18" s="33"/>
      <c r="J18" s="33"/>
      <c r="K18" s="33"/>
      <c r="L18" s="33"/>
      <c r="O18" t="s">
        <v>52</v>
      </c>
    </row>
    <row r="19" spans="1:15" ht="48" customHeight="1" x14ac:dyDescent="0.25">
      <c r="A19" s="7">
        <v>1</v>
      </c>
      <c r="B19" s="34" t="s">
        <v>19</v>
      </c>
      <c r="C19" s="35"/>
      <c r="D19" s="7">
        <v>5</v>
      </c>
      <c r="E19" s="9" t="s">
        <v>127</v>
      </c>
      <c r="F19" s="9" t="s">
        <v>151</v>
      </c>
      <c r="G19" s="9" t="s">
        <v>128</v>
      </c>
      <c r="H19" s="9" t="s">
        <v>129</v>
      </c>
      <c r="I19" s="2" t="s">
        <v>5</v>
      </c>
      <c r="J19" s="15">
        <f>IF(I19="Satisfactorio",1,IF(I19="Cuasi-satisfactorio",0.5,IF(I19="Poco Satisfactorio",0.25,IF(I19="Deficiente",0,"Argumento no válido"))))</f>
        <v>0</v>
      </c>
      <c r="K19" s="7">
        <f>IF(I19="","",(J19*D19))</f>
        <v>0</v>
      </c>
      <c r="L19" s="10" t="s">
        <v>156</v>
      </c>
      <c r="O19" t="s">
        <v>53</v>
      </c>
    </row>
    <row r="20" spans="1:15" ht="57" customHeight="1" x14ac:dyDescent="0.25">
      <c r="A20" s="7">
        <v>2</v>
      </c>
      <c r="B20" s="34" t="s">
        <v>118</v>
      </c>
      <c r="C20" s="35"/>
      <c r="D20" s="7">
        <v>10</v>
      </c>
      <c r="E20" s="9" t="s">
        <v>124</v>
      </c>
      <c r="F20" s="9" t="s">
        <v>125</v>
      </c>
      <c r="G20" s="9" t="s">
        <v>126</v>
      </c>
      <c r="H20" s="9" t="s">
        <v>152</v>
      </c>
      <c r="I20" s="2" t="s">
        <v>5</v>
      </c>
      <c r="J20" s="15">
        <f t="shared" ref="J20:J28" si="0">IF(I20="Satisfactorio",1,IF(I20="Cuasi-satisfactorio",0.5,IF(I20="Poco Satisfactorio",0.25,IF(I20="Deficiente",0,"Argumento no válido"))))</f>
        <v>0</v>
      </c>
      <c r="K20" s="7">
        <f>IF(I20="","",(J20*D20))</f>
        <v>0</v>
      </c>
      <c r="L20" s="10" t="s">
        <v>156</v>
      </c>
      <c r="O20" t="s">
        <v>54</v>
      </c>
    </row>
    <row r="21" spans="1:15" ht="60" x14ac:dyDescent="0.25">
      <c r="A21" s="7">
        <v>3</v>
      </c>
      <c r="B21" s="36" t="s">
        <v>116</v>
      </c>
      <c r="C21" s="9" t="s">
        <v>20</v>
      </c>
      <c r="D21" s="7">
        <v>15</v>
      </c>
      <c r="E21" s="9" t="s">
        <v>138</v>
      </c>
      <c r="F21" s="9" t="s">
        <v>46</v>
      </c>
      <c r="G21" s="9" t="s">
        <v>29</v>
      </c>
      <c r="H21" s="9" t="s">
        <v>130</v>
      </c>
      <c r="I21" s="2" t="s">
        <v>5</v>
      </c>
      <c r="J21" s="15">
        <f t="shared" si="0"/>
        <v>0</v>
      </c>
      <c r="K21" s="7">
        <f t="shared" ref="K21:K28" si="1">IF(I21="","",(J21*D21))</f>
        <v>0</v>
      </c>
      <c r="L21" s="10" t="s">
        <v>156</v>
      </c>
      <c r="O21" t="s">
        <v>55</v>
      </c>
    </row>
    <row r="22" spans="1:15" ht="60" x14ac:dyDescent="0.25">
      <c r="A22" s="7">
        <v>4</v>
      </c>
      <c r="B22" s="37"/>
      <c r="C22" s="9" t="s">
        <v>21</v>
      </c>
      <c r="D22" s="7">
        <v>15</v>
      </c>
      <c r="E22" s="9" t="s">
        <v>131</v>
      </c>
      <c r="F22" s="9" t="s">
        <v>132</v>
      </c>
      <c r="G22" s="9" t="s">
        <v>133</v>
      </c>
      <c r="H22" s="9" t="s">
        <v>134</v>
      </c>
      <c r="I22" s="2" t="s">
        <v>5</v>
      </c>
      <c r="J22" s="15">
        <f t="shared" si="0"/>
        <v>0</v>
      </c>
      <c r="K22" s="7">
        <f t="shared" si="1"/>
        <v>0</v>
      </c>
      <c r="L22" s="10" t="s">
        <v>156</v>
      </c>
      <c r="O22" t="s">
        <v>56</v>
      </c>
    </row>
    <row r="23" spans="1:15" ht="60" x14ac:dyDescent="0.25">
      <c r="A23" s="7">
        <v>5</v>
      </c>
      <c r="B23" s="38"/>
      <c r="C23" s="9" t="s">
        <v>22</v>
      </c>
      <c r="D23" s="7">
        <v>10</v>
      </c>
      <c r="E23" s="9" t="s">
        <v>135</v>
      </c>
      <c r="F23" s="9" t="s">
        <v>136</v>
      </c>
      <c r="G23" s="9" t="s">
        <v>137</v>
      </c>
      <c r="H23" s="9" t="s">
        <v>30</v>
      </c>
      <c r="I23" s="2" t="s">
        <v>5</v>
      </c>
      <c r="J23" s="15">
        <f t="shared" si="0"/>
        <v>0</v>
      </c>
      <c r="K23" s="7">
        <f t="shared" si="1"/>
        <v>0</v>
      </c>
      <c r="L23" s="10" t="s">
        <v>156</v>
      </c>
      <c r="O23" t="s">
        <v>57</v>
      </c>
    </row>
    <row r="24" spans="1:15" ht="60" x14ac:dyDescent="0.25">
      <c r="A24" s="7">
        <v>6</v>
      </c>
      <c r="B24" s="36" t="s">
        <v>117</v>
      </c>
      <c r="C24" s="9" t="s">
        <v>10</v>
      </c>
      <c r="D24" s="7">
        <v>10</v>
      </c>
      <c r="E24" s="9" t="s">
        <v>119</v>
      </c>
      <c r="F24" s="9" t="s">
        <v>120</v>
      </c>
      <c r="G24" s="9" t="s">
        <v>121</v>
      </c>
      <c r="H24" s="9" t="s">
        <v>122</v>
      </c>
      <c r="I24" s="2" t="s">
        <v>5</v>
      </c>
      <c r="J24" s="15">
        <f t="shared" si="0"/>
        <v>0</v>
      </c>
      <c r="K24" s="7">
        <f t="shared" si="1"/>
        <v>0</v>
      </c>
      <c r="L24" s="10" t="s">
        <v>156</v>
      </c>
      <c r="O24" t="s">
        <v>58</v>
      </c>
    </row>
    <row r="25" spans="1:15" ht="60" x14ac:dyDescent="0.25">
      <c r="A25" s="7">
        <v>7</v>
      </c>
      <c r="B25" s="37"/>
      <c r="C25" s="9" t="s">
        <v>23</v>
      </c>
      <c r="D25" s="7">
        <v>10</v>
      </c>
      <c r="E25" s="9" t="s">
        <v>145</v>
      </c>
      <c r="F25" s="9" t="s">
        <v>123</v>
      </c>
      <c r="G25" s="9" t="s">
        <v>146</v>
      </c>
      <c r="H25" s="9" t="s">
        <v>147</v>
      </c>
      <c r="I25" s="2" t="s">
        <v>5</v>
      </c>
      <c r="J25" s="15">
        <f t="shared" si="0"/>
        <v>0</v>
      </c>
      <c r="K25" s="7">
        <f t="shared" si="1"/>
        <v>0</v>
      </c>
      <c r="L25" s="10" t="s">
        <v>16</v>
      </c>
      <c r="O25" t="s">
        <v>59</v>
      </c>
    </row>
    <row r="26" spans="1:15" ht="48" x14ac:dyDescent="0.25">
      <c r="A26" s="7">
        <v>8</v>
      </c>
      <c r="B26" s="38"/>
      <c r="C26" s="9" t="s">
        <v>24</v>
      </c>
      <c r="D26" s="7">
        <v>10</v>
      </c>
      <c r="E26" s="9" t="s">
        <v>27</v>
      </c>
      <c r="F26" s="9" t="s">
        <v>34</v>
      </c>
      <c r="G26" s="9" t="s">
        <v>35</v>
      </c>
      <c r="H26" s="9" t="s">
        <v>31</v>
      </c>
      <c r="I26" s="2" t="s">
        <v>5</v>
      </c>
      <c r="J26" s="15">
        <f t="shared" si="0"/>
        <v>0</v>
      </c>
      <c r="K26" s="7">
        <f t="shared" si="1"/>
        <v>0</v>
      </c>
      <c r="L26" s="10" t="s">
        <v>156</v>
      </c>
      <c r="O26" t="s">
        <v>60</v>
      </c>
    </row>
    <row r="27" spans="1:15" ht="38.25" customHeight="1" x14ac:dyDescent="0.25">
      <c r="A27" s="7">
        <v>9</v>
      </c>
      <c r="B27" s="34" t="s">
        <v>25</v>
      </c>
      <c r="C27" s="35"/>
      <c r="D27" s="7">
        <v>10</v>
      </c>
      <c r="E27" s="9" t="s">
        <v>48</v>
      </c>
      <c r="F27" s="9" t="s">
        <v>47</v>
      </c>
      <c r="G27" s="9" t="s">
        <v>49</v>
      </c>
      <c r="H27" s="9" t="s">
        <v>32</v>
      </c>
      <c r="I27" s="2" t="s">
        <v>5</v>
      </c>
      <c r="J27" s="15">
        <f t="shared" si="0"/>
        <v>0</v>
      </c>
      <c r="K27" s="7">
        <f t="shared" si="1"/>
        <v>0</v>
      </c>
      <c r="L27" s="10" t="s">
        <v>156</v>
      </c>
      <c r="O27" t="s">
        <v>61</v>
      </c>
    </row>
    <row r="28" spans="1:15" ht="53.25" customHeight="1" x14ac:dyDescent="0.25">
      <c r="A28" s="7">
        <v>10</v>
      </c>
      <c r="B28" s="34" t="s">
        <v>26</v>
      </c>
      <c r="C28" s="35"/>
      <c r="D28" s="7">
        <v>5</v>
      </c>
      <c r="E28" s="9" t="s">
        <v>28</v>
      </c>
      <c r="F28" s="9" t="s">
        <v>36</v>
      </c>
      <c r="G28" s="9" t="s">
        <v>37</v>
      </c>
      <c r="H28" s="9" t="s">
        <v>33</v>
      </c>
      <c r="I28" s="2" t="s">
        <v>5</v>
      </c>
      <c r="J28" s="15">
        <f t="shared" si="0"/>
        <v>0</v>
      </c>
      <c r="K28" s="7">
        <f t="shared" si="1"/>
        <v>0</v>
      </c>
      <c r="L28" s="11" t="s">
        <v>40</v>
      </c>
      <c r="O28" t="s">
        <v>62</v>
      </c>
    </row>
    <row r="29" spans="1:15" ht="16.5" customHeight="1" x14ac:dyDescent="0.25">
      <c r="A29" s="1"/>
      <c r="B29" s="1"/>
      <c r="C29" s="1"/>
      <c r="D29" s="1"/>
      <c r="E29" s="1"/>
      <c r="F29" s="1"/>
      <c r="G29" s="1"/>
      <c r="H29" s="1"/>
      <c r="I29" s="3" t="s">
        <v>11</v>
      </c>
      <c r="J29" s="1"/>
      <c r="K29" s="7">
        <f>IF(K19="","",(SUM(K19:K28)))</f>
        <v>0</v>
      </c>
      <c r="L29" s="1"/>
      <c r="O29" t="s">
        <v>63</v>
      </c>
    </row>
    <row r="30" spans="1:15" ht="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t="s">
        <v>64</v>
      </c>
    </row>
    <row r="31" spans="1:15" ht="15" customHeight="1" x14ac:dyDescent="0.25">
      <c r="A31" s="1"/>
      <c r="B31" s="1"/>
      <c r="C31" s="6" t="s">
        <v>12</v>
      </c>
      <c r="D31" s="39" t="str">
        <f>IF(K29&gt;75,"SATISFACTORIO",IF(K29&gt;50,"MEDIANAMENTE SATISFACTORIO",IF(K29&gt;25,"POCO SATISFACTORIO",IF(K33&lt;25,"DEFICIENTE", IF(K33=" ","")))))</f>
        <v>DEFICIENTE</v>
      </c>
      <c r="E31" s="40"/>
      <c r="F31" s="4" t="s">
        <v>13</v>
      </c>
      <c r="G31" s="39" t="str">
        <f>IF(K29&gt;80,"APROBAR EL PROGRAMA ANALÍTICO DE ASIGNATURA",IF(K29&gt;71,"APROBAR HACIENDO CONSTAR LAS MODIFICACIONES REQUERIDAS",IF(K29&gt;50,"NO APROBAR HASTA QUE SE REALICEN LAS MODIFICACIONES REQUERIDAS",IF(M33&lt;50,"SOLICITAR SE REALICEN LAS MODIFICACIONES PERTINENTES PARA INICIAR EL PROCESO DE APROBACIÓN"))))</f>
        <v>SOLICITAR SE REALICEN LAS MODIFICACIONES PERTINENTES PARA INICIAR EL PROCESO DE APROBACIÓN</v>
      </c>
      <c r="H31" s="41"/>
      <c r="I31" s="41"/>
      <c r="J31" s="41"/>
      <c r="K31" s="41"/>
      <c r="L31" s="40"/>
      <c r="O31" t="s">
        <v>65</v>
      </c>
    </row>
    <row r="32" spans="1:15" ht="3.75" customHeight="1" x14ac:dyDescent="0.25">
      <c r="A32" s="1"/>
      <c r="B32" s="1"/>
      <c r="C32" s="1"/>
      <c r="D32" s="1"/>
      <c r="E32" s="1"/>
      <c r="F32" s="1"/>
      <c r="G32" s="42"/>
      <c r="H32" s="42"/>
      <c r="I32" s="42"/>
      <c r="J32" s="42"/>
      <c r="K32" s="42"/>
      <c r="L32" s="42"/>
      <c r="O32" t="s">
        <v>66</v>
      </c>
    </row>
    <row r="33" spans="1:15" x14ac:dyDescent="0.25">
      <c r="A33" s="1"/>
      <c r="B33" s="1"/>
      <c r="C33" s="1" t="s">
        <v>15</v>
      </c>
      <c r="D33" s="32">
        <f ca="1">NOW()</f>
        <v>43502.530856597223</v>
      </c>
      <c r="E33" s="32"/>
      <c r="F33" s="1"/>
      <c r="G33" s="1"/>
      <c r="H33" s="1"/>
      <c r="I33" s="1"/>
      <c r="J33" s="1"/>
      <c r="K33" s="1"/>
      <c r="L33" s="1"/>
      <c r="O33" t="s">
        <v>67</v>
      </c>
    </row>
    <row r="34" spans="1:15" x14ac:dyDescent="0.25">
      <c r="A34" s="1"/>
      <c r="B34" s="1"/>
      <c r="C34" s="1"/>
      <c r="D34" s="5"/>
      <c r="E34" s="5"/>
      <c r="F34" s="1"/>
      <c r="G34" s="1"/>
      <c r="H34" s="1"/>
      <c r="I34" s="1"/>
      <c r="J34" s="1"/>
      <c r="K34" s="1"/>
      <c r="L34" s="1"/>
    </row>
    <row r="35" spans="1:15" ht="2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O35" t="s">
        <v>68</v>
      </c>
    </row>
    <row r="36" spans="1:15" x14ac:dyDescent="0.25">
      <c r="A36" s="1"/>
      <c r="B36" s="1"/>
      <c r="C36" s="1" t="s">
        <v>158</v>
      </c>
      <c r="D36" s="1"/>
      <c r="E36" s="1"/>
      <c r="F36" s="1"/>
      <c r="G36" s="1"/>
      <c r="H36" s="1"/>
      <c r="I36" s="1"/>
      <c r="J36" s="1"/>
      <c r="K36" s="1"/>
      <c r="L36" s="1"/>
      <c r="O36" t="s">
        <v>69</v>
      </c>
    </row>
    <row r="37" spans="1:15" x14ac:dyDescent="0.25">
      <c r="A37" s="1"/>
      <c r="B37" s="1"/>
      <c r="C37" s="16" t="s">
        <v>17</v>
      </c>
      <c r="D37" s="1"/>
      <c r="E37" s="1"/>
      <c r="F37" s="1"/>
      <c r="G37" s="1"/>
      <c r="H37" s="1"/>
      <c r="I37" s="1"/>
      <c r="J37" s="1"/>
      <c r="K37" s="1"/>
      <c r="L37" s="1"/>
      <c r="O37" t="s">
        <v>70</v>
      </c>
    </row>
    <row r="38" spans="1:15" x14ac:dyDescent="0.25">
      <c r="A38" s="1"/>
      <c r="B38" s="1"/>
      <c r="C38" s="6" t="s">
        <v>139</v>
      </c>
      <c r="D38" s="1"/>
      <c r="E38" s="1"/>
      <c r="F38" s="1"/>
      <c r="G38" s="1"/>
      <c r="H38" s="1"/>
      <c r="I38" s="1"/>
      <c r="J38" s="1"/>
      <c r="K38" s="1"/>
      <c r="L38" s="1"/>
      <c r="O38" t="s">
        <v>71</v>
      </c>
    </row>
    <row r="39" spans="1:15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O39" t="s">
        <v>72</v>
      </c>
    </row>
    <row r="40" spans="1:15" x14ac:dyDescent="0.25">
      <c r="A40" s="1"/>
      <c r="B40" s="1"/>
      <c r="C40" s="1" t="s">
        <v>159</v>
      </c>
      <c r="D40" s="1"/>
      <c r="E40" s="1"/>
      <c r="F40" s="1" t="s">
        <v>160</v>
      </c>
      <c r="G40" s="1"/>
      <c r="H40" s="1" t="s">
        <v>161</v>
      </c>
      <c r="I40" s="1"/>
      <c r="J40" s="1"/>
      <c r="K40" s="1" t="s">
        <v>162</v>
      </c>
      <c r="L40" s="1"/>
      <c r="O40" t="s">
        <v>73</v>
      </c>
    </row>
    <row r="41" spans="1:15" x14ac:dyDescent="0.25">
      <c r="A41" s="1"/>
      <c r="B41" s="1"/>
      <c r="C41" s="16" t="s">
        <v>17</v>
      </c>
      <c r="D41" s="1"/>
      <c r="E41" s="1"/>
      <c r="F41" s="16" t="s">
        <v>17</v>
      </c>
      <c r="G41" s="1"/>
      <c r="H41" s="16" t="s">
        <v>17</v>
      </c>
      <c r="I41" s="1"/>
      <c r="J41" s="1"/>
      <c r="K41" s="16" t="s">
        <v>18</v>
      </c>
      <c r="L41" s="1"/>
      <c r="O41" t="s">
        <v>74</v>
      </c>
    </row>
    <row r="42" spans="1:15" x14ac:dyDescent="0.25">
      <c r="A42" s="1"/>
      <c r="B42" s="1"/>
      <c r="C42" s="6" t="s">
        <v>140</v>
      </c>
      <c r="D42" s="1"/>
      <c r="E42" s="1"/>
      <c r="F42" s="6" t="s">
        <v>140</v>
      </c>
      <c r="G42" s="1"/>
      <c r="H42" s="6" t="s">
        <v>140</v>
      </c>
      <c r="I42" s="1"/>
      <c r="J42" s="1"/>
      <c r="K42" s="6" t="s">
        <v>142</v>
      </c>
      <c r="L42" s="1"/>
      <c r="O42" t="s">
        <v>75</v>
      </c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O43" t="s">
        <v>76</v>
      </c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O44" t="s">
        <v>77</v>
      </c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O45" t="s">
        <v>78</v>
      </c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O46" t="s">
        <v>79</v>
      </c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O47" t="s">
        <v>80</v>
      </c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O48" t="s">
        <v>81</v>
      </c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O49" t="s">
        <v>82</v>
      </c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O50" t="s">
        <v>83</v>
      </c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O51" t="s">
        <v>84</v>
      </c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O52" t="s">
        <v>85</v>
      </c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O53" t="s">
        <v>86</v>
      </c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O54" t="s">
        <v>87</v>
      </c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O55" t="s">
        <v>88</v>
      </c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O56" t="s">
        <v>89</v>
      </c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O57" t="s">
        <v>90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O58" t="s">
        <v>91</v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t="s">
        <v>92</v>
      </c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t="s">
        <v>93</v>
      </c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106" spans="15:15" x14ac:dyDescent="0.25">
      <c r="O106" t="s">
        <v>39</v>
      </c>
    </row>
    <row r="107" spans="15:15" x14ac:dyDescent="0.25">
      <c r="O107" t="s">
        <v>94</v>
      </c>
    </row>
    <row r="108" spans="15:15" x14ac:dyDescent="0.25">
      <c r="O108" t="s">
        <v>38</v>
      </c>
    </row>
    <row r="109" spans="15:15" x14ac:dyDescent="0.25">
      <c r="O109" t="s">
        <v>95</v>
      </c>
    </row>
    <row r="110" spans="15:15" x14ac:dyDescent="0.25">
      <c r="O110" t="s">
        <v>96</v>
      </c>
    </row>
    <row r="111" spans="15:15" x14ac:dyDescent="0.25">
      <c r="O111" t="s">
        <v>97</v>
      </c>
    </row>
    <row r="112" spans="15:15" x14ac:dyDescent="0.25">
      <c r="O112" t="s">
        <v>98</v>
      </c>
    </row>
    <row r="113" spans="15:15" x14ac:dyDescent="0.25">
      <c r="O113" t="s">
        <v>99</v>
      </c>
    </row>
    <row r="114" spans="15:15" x14ac:dyDescent="0.25">
      <c r="O114" t="s">
        <v>100</v>
      </c>
    </row>
    <row r="115" spans="15:15" x14ac:dyDescent="0.25">
      <c r="O115" t="s">
        <v>101</v>
      </c>
    </row>
    <row r="116" spans="15:15" x14ac:dyDescent="0.25">
      <c r="O116" t="s">
        <v>102</v>
      </c>
    </row>
    <row r="117" spans="15:15" x14ac:dyDescent="0.25">
      <c r="O117" t="s">
        <v>103</v>
      </c>
    </row>
    <row r="118" spans="15:15" x14ac:dyDescent="0.25">
      <c r="O118" t="s">
        <v>104</v>
      </c>
    </row>
    <row r="119" spans="15:15" x14ac:dyDescent="0.25">
      <c r="O119" t="s">
        <v>105</v>
      </c>
    </row>
    <row r="120" spans="15:15" x14ac:dyDescent="0.25">
      <c r="O120" t="s">
        <v>106</v>
      </c>
    </row>
    <row r="121" spans="15:15" x14ac:dyDescent="0.25">
      <c r="O121" t="s">
        <v>105</v>
      </c>
    </row>
    <row r="122" spans="15:15" x14ac:dyDescent="0.25">
      <c r="O122" t="s">
        <v>107</v>
      </c>
    </row>
    <row r="123" spans="15:15" x14ac:dyDescent="0.25">
      <c r="O123" t="s">
        <v>108</v>
      </c>
    </row>
    <row r="124" spans="15:15" x14ac:dyDescent="0.25">
      <c r="O124" t="s">
        <v>109</v>
      </c>
    </row>
    <row r="125" spans="15:15" x14ac:dyDescent="0.25">
      <c r="O125" t="s">
        <v>110</v>
      </c>
    </row>
    <row r="126" spans="15:15" x14ac:dyDescent="0.25">
      <c r="O126" t="s">
        <v>111</v>
      </c>
    </row>
    <row r="127" spans="15:15" x14ac:dyDescent="0.25">
      <c r="O127" t="s">
        <v>112</v>
      </c>
    </row>
    <row r="128" spans="15:15" x14ac:dyDescent="0.25">
      <c r="O128" t="s">
        <v>113</v>
      </c>
    </row>
    <row r="129" spans="15:15" x14ac:dyDescent="0.25">
      <c r="O129" t="s">
        <v>114</v>
      </c>
    </row>
    <row r="130" spans="15:15" x14ac:dyDescent="0.25">
      <c r="O130" t="s">
        <v>115</v>
      </c>
    </row>
  </sheetData>
  <sheetProtection selectLockedCells="1"/>
  <mergeCells count="29">
    <mergeCell ref="H15:L15"/>
    <mergeCell ref="A8:L8"/>
    <mergeCell ref="D10:F10"/>
    <mergeCell ref="D12:F12"/>
    <mergeCell ref="H10:L10"/>
    <mergeCell ref="H12:L13"/>
    <mergeCell ref="A17:A18"/>
    <mergeCell ref="B17:C18"/>
    <mergeCell ref="D17:D18"/>
    <mergeCell ref="E17:H17"/>
    <mergeCell ref="I17:I18"/>
    <mergeCell ref="D33:E33"/>
    <mergeCell ref="K17:K18"/>
    <mergeCell ref="L17:L18"/>
    <mergeCell ref="B19:C19"/>
    <mergeCell ref="B20:C20"/>
    <mergeCell ref="B21:B23"/>
    <mergeCell ref="B24:B26"/>
    <mergeCell ref="J17:J18"/>
    <mergeCell ref="B27:C27"/>
    <mergeCell ref="B28:C28"/>
    <mergeCell ref="D31:E31"/>
    <mergeCell ref="G31:L31"/>
    <mergeCell ref="G32:L32"/>
    <mergeCell ref="A2:A6"/>
    <mergeCell ref="B2:K3"/>
    <mergeCell ref="L2:L4"/>
    <mergeCell ref="B4:K4"/>
    <mergeCell ref="B5:K6"/>
  </mergeCells>
  <dataValidations count="3">
    <dataValidation type="list" allowBlank="1" showInputMessage="1" showErrorMessage="1" errorTitle="ERROR" error="Dato no registrado" promptTitle="Seleccione de la lista" prompt="Agradecemos utilizar únicamente los datos registrados" sqref="D10:F10">
      <formula1>$O$106:$O$130</formula1>
    </dataValidation>
    <dataValidation type="list" allowBlank="1" showInputMessage="1" showErrorMessage="1" sqref="I19:I28">
      <formula1>"Satisfactorio, Cuasi-satisfactorio, Poco satisfactorio, Deficiente"</formula1>
    </dataValidation>
    <dataValidation type="list" allowBlank="1" showInputMessage="1" showErrorMessage="1" errorTitle="ERROR" error="Dato no regsitrado" promptTitle="Seleccione del listado" prompt="Agradecemos utilizar únicamente las carreras disponibles" sqref="D12:F12">
      <formula1>$O$17:$O$60</formula1>
    </dataValidation>
  </dataValidations>
  <pageMargins left="0.31496062992125984" right="0.31496062992125984" top="0.15748031496062992" bottom="0.15748031496062992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454C05-11ED-4603-84ED-11E5740ED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06605-4B76-4A95-ABE3-EDBAE5688016}"/>
</file>

<file path=customXml/itemProps3.xml><?xml version="1.0" encoding="utf-8"?>
<ds:datastoreItem xmlns:ds="http://schemas.openxmlformats.org/officeDocument/2006/customXml" ds:itemID="{35B10BF3-8B2E-4487-97FF-219B92CF874C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639751d-68c7-4b55-85c4-dfedf85596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vigentes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2019-02-06T17:45:29Z</cp:lastPrinted>
  <dcterms:created xsi:type="dcterms:W3CDTF">2017-09-09T20:20:01Z</dcterms:created>
  <dcterms:modified xsi:type="dcterms:W3CDTF">2019-02-06T17:45:44Z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