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TRABAJO DGAC GP HV\PRÁCTICAS PREPROFESIONALES PASANTIAS\PPP\Formatos\"/>
    </mc:Choice>
  </mc:AlternateContent>
  <xr:revisionPtr revIDLastSave="0" documentId="13_ncr:1_{81B07EC5-8BF2-4D52-8F61-B10C83B93D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Hlk107836663" localSheetId="0">Hoja1!$B$105</definedName>
    <definedName name="_Hlk96613099" localSheetId="0">Hoja1!$B$45</definedName>
    <definedName name="_Hlk96613949" localSheetId="0">Hoja1!$C$101</definedName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" l="1"/>
  <c r="D83" i="1" s="1"/>
  <c r="E82" i="1"/>
  <c r="E83" i="1" s="1"/>
  <c r="F82" i="1"/>
  <c r="F83" i="1" s="1"/>
  <c r="G82" i="1"/>
  <c r="G83" i="1" s="1"/>
  <c r="C82" i="1"/>
  <c r="C83" i="1" s="1"/>
  <c r="F60" i="1"/>
  <c r="F61" i="1" s="1"/>
  <c r="G60" i="1"/>
  <c r="G61" i="1" s="1"/>
  <c r="E60" i="1"/>
  <c r="E61" i="1" s="1"/>
  <c r="D60" i="1"/>
  <c r="D61" i="1" s="1"/>
  <c r="C60" i="1"/>
  <c r="C61" i="1" s="1"/>
  <c r="D36" i="1"/>
  <c r="D37" i="1" s="1"/>
  <c r="E36" i="1"/>
  <c r="E37" i="1" s="1"/>
  <c r="F36" i="1"/>
  <c r="F37" i="1" s="1"/>
  <c r="G36" i="1"/>
  <c r="G37" i="1" s="1"/>
  <c r="C36" i="1"/>
  <c r="C37" i="1" s="1"/>
  <c r="C84" i="1" l="1"/>
  <c r="E91" i="1" s="1"/>
  <c r="C38" i="1"/>
  <c r="C62" i="1"/>
  <c r="D93" i="1" l="1"/>
</calcChain>
</file>

<file path=xl/sharedStrings.xml><?xml version="1.0" encoding="utf-8"?>
<sst xmlns="http://schemas.openxmlformats.org/spreadsheetml/2006/main" count="80" uniqueCount="70">
  <si>
    <r>
      <t xml:space="preserve">Institución receptora: </t>
    </r>
    <r>
      <rPr>
        <sz val="12"/>
        <color rgb="FFBFBFBF"/>
        <rFont val="Calibri"/>
        <family val="2"/>
      </rPr>
      <t>La Fabril S.A.</t>
    </r>
  </si>
  <si>
    <r>
      <t xml:space="preserve">Facultad/Extensión: </t>
    </r>
    <r>
      <rPr>
        <sz val="12"/>
        <color rgb="FFBFBFBF"/>
        <rFont val="Calibri"/>
        <family val="2"/>
      </rPr>
      <t>Ciencias Agropecuarias</t>
    </r>
  </si>
  <si>
    <r>
      <t xml:space="preserve">Modalidad de práctica: </t>
    </r>
    <r>
      <rPr>
        <sz val="12"/>
        <color rgb="FFBFBFBF"/>
        <rFont val="Calibri"/>
        <family val="2"/>
      </rPr>
      <t xml:space="preserve">Presencial / virtual </t>
    </r>
  </si>
  <si>
    <t xml:space="preserve">Instrumento de evaluación </t>
  </si>
  <si>
    <t>Como estudiante:</t>
  </si>
  <si>
    <t>Cumplí con las actividades y tareas encomendadas por mi tutor empresarial.</t>
  </si>
  <si>
    <t>Las actividades y tareas estuvieron de acuerdo con mi formación académica.</t>
  </si>
  <si>
    <t>Las prácticas preprofesionales fortalecieron mis conocimientos y experiencia laboral.</t>
  </si>
  <si>
    <t>Adquirí capacidad para comunicarme con claridad en un ambiente laboral.</t>
  </si>
  <si>
    <t xml:space="preserve">Desarrollé habilidades, técnicas, destrezas y aptitudes suficientes para solucionar problemas en el área laboral.                                                    </t>
  </si>
  <si>
    <t>Mis prácticas preprofesionales se desarrollaron en el marco de la ética y responsabilidad.</t>
  </si>
  <si>
    <t>Asistí puntualmente a mis prácticas preprofesionales.</t>
  </si>
  <si>
    <t>Recibí capacitación o retroalimentación durante la práctica preprofesional.</t>
  </si>
  <si>
    <t>Fui capaz de proponer espontánea y oportunamente sugerencias útiles a favor de la institución.</t>
  </si>
  <si>
    <t>Me adapte a los diferentes ambientes o áreas de la organización.</t>
  </si>
  <si>
    <t>TOTAL A</t>
  </si>
  <si>
    <t>Observaciones, Conclusiones y/o Recomendaciones.-</t>
  </si>
  <si>
    <t>Instrumento de evaluación</t>
  </si>
  <si>
    <t>El estudiante:</t>
  </si>
  <si>
    <t>Asiste puntualmente al horario designado para realizar sus prácticas preprofesionales.</t>
  </si>
  <si>
    <t>Se Adapta e integra fácilmente al sistema de trabajo de la Institución.</t>
  </si>
  <si>
    <t>Demuestra conocimiento acorde a las áreas asignadas para realizar sus prácticas laborales.</t>
  </si>
  <si>
    <t>Hace uso de la tecnología para análisis y procesamiento de información.</t>
  </si>
  <si>
    <t>Demuestra un alto grado de compromiso en la realización de las actividades y tareas asignadas.</t>
  </si>
  <si>
    <t>Organiza información y optimiza el tiempo en la ejecución de tareas asignadas.</t>
  </si>
  <si>
    <t>Muestra una actitud proactiva y facilita el trabajo en equipo.</t>
  </si>
  <si>
    <t>Muestra iniciativa y creatividad para plantear y desarrollar actividades.</t>
  </si>
  <si>
    <t>Demuestra ser cuidadoso en su presentación personal.</t>
  </si>
  <si>
    <t>Cuida que su vestimenta sea acorde al área de trabajo asignada.</t>
  </si>
  <si>
    <t>Muestra respeto a la autoridad y compañeros de prácticas preprofesionales.</t>
  </si>
  <si>
    <t>TOTAL B</t>
  </si>
  <si>
    <t>Cumple con las actividades y tareas encomendadas por la el tutor institucional.</t>
  </si>
  <si>
    <t>Las actividades asignadas por la institución estuvieron acorde a su perfil profesional.</t>
  </si>
  <si>
    <t xml:space="preserve">Demuestra conocimientos adecuados a las actividades asignadas por la organización. </t>
  </si>
  <si>
    <t>Las actividades encomendadas estuvieron acorde a su nivel de prácticas preprofesionales.</t>
  </si>
  <si>
    <t>Se adapta a las diferentes áreas de trabajo asignadas por la organización.</t>
  </si>
  <si>
    <t>Asiste puntualmente al horario asignado para realizar sus prácticas preprofesionales.</t>
  </si>
  <si>
    <t>TOTAL C</t>
  </si>
  <si>
    <t>Para constancia firman:</t>
  </si>
  <si>
    <t>___________________________________</t>
  </si>
  <si>
    <t>Nombres y apellidos del Tutor empresarial</t>
  </si>
  <si>
    <t>Cédula o pasaporte del estudiante</t>
  </si>
  <si>
    <t>Cédula o pasaporte del Tutor empresarial</t>
  </si>
  <si>
    <t>Cédula o pasaporte del docente tutor ULEAM</t>
  </si>
  <si>
    <t>Nombres del docente tutor ULEAM</t>
  </si>
  <si>
    <t>CÓDIGO: PAP-01-F-005</t>
  </si>
  <si>
    <t>EVALUACIÓN GENERAL DE PRÁCTICA PREPROFESIONAL Y PASANTÍAS</t>
  </si>
  <si>
    <t>REVISIÓN:   1</t>
  </si>
  <si>
    <t xml:space="preserve">NOMBRE DEL DOCUMENTO: </t>
  </si>
  <si>
    <t>PROCEDIMIENTO: PLANIFICACIÓN, EJECUCIÓN Y SUPERVISIÓN DE PRÁCTICAS PREPROFESIONALES Y PASANTÍAS</t>
  </si>
  <si>
    <t>Calificación General de la Práctica Preprofesional o Pasantía:</t>
  </si>
  <si>
    <t>Estudiante Aprueba o Desaprueba proceso:</t>
  </si>
  <si>
    <r>
      <t xml:space="preserve">Dirección de Inst. receptora: </t>
    </r>
    <r>
      <rPr>
        <sz val="12"/>
        <color rgb="FFBFBFBF"/>
        <rFont val="Calibri"/>
        <family val="2"/>
      </rPr>
      <t>Calle 11 Avenida 3 y 4.</t>
    </r>
  </si>
  <si>
    <r>
      <t xml:space="preserve">Unidad donde realizo las prácticas o pasantías: </t>
    </r>
    <r>
      <rPr>
        <sz val="12"/>
        <color rgb="FFBFBFBF"/>
        <rFont val="Calibri"/>
        <family val="2"/>
      </rPr>
      <t>Área Financiera</t>
    </r>
  </si>
  <si>
    <r>
      <t xml:space="preserve">Total de horas prácticas realizadas: </t>
    </r>
    <r>
      <rPr>
        <sz val="12"/>
        <color theme="0" tint="-0.14999847407452621"/>
        <rFont val="Calibri"/>
        <family val="2"/>
      </rPr>
      <t>80 Horas</t>
    </r>
  </si>
  <si>
    <r>
      <t xml:space="preserve">Teléfono: </t>
    </r>
    <r>
      <rPr>
        <sz val="12"/>
        <color theme="0" tint="-0.14999847407452621"/>
        <rFont val="Calibri"/>
        <family val="2"/>
      </rPr>
      <t>0996600000</t>
    </r>
  </si>
  <si>
    <r>
      <t xml:space="preserve">C.I.: </t>
    </r>
    <r>
      <rPr>
        <sz val="12"/>
        <color theme="0" tint="-0.14999847407452621"/>
        <rFont val="Calibri"/>
        <family val="2"/>
      </rPr>
      <t>123456789-0</t>
    </r>
  </si>
  <si>
    <r>
      <t>Nombres del estudiante:</t>
    </r>
    <r>
      <rPr>
        <sz val="12"/>
        <color theme="0" tint="-0.14999847407452621"/>
        <rFont val="Calibri"/>
        <family val="2"/>
      </rPr>
      <t xml:space="preserve"> Zambrano Cedeño Virginia de las Mercedes</t>
    </r>
  </si>
  <si>
    <r>
      <t xml:space="preserve">Periodo Académico: </t>
    </r>
    <r>
      <rPr>
        <sz val="12"/>
        <color theme="0" tint="-0.14999847407452621"/>
        <rFont val="Calibri"/>
        <family val="2"/>
      </rPr>
      <t>2022 (1)</t>
    </r>
  </si>
  <si>
    <r>
      <t xml:space="preserve">Carrera: </t>
    </r>
    <r>
      <rPr>
        <sz val="12"/>
        <color theme="0" tint="-0.14999847407452621"/>
        <rFont val="Calibri"/>
        <family val="2"/>
      </rPr>
      <t>Agroindustria</t>
    </r>
  </si>
  <si>
    <r>
      <t xml:space="preserve">Nivel: </t>
    </r>
    <r>
      <rPr>
        <sz val="12"/>
        <color theme="0" tint="-0.14999847407452621"/>
        <rFont val="Calibri"/>
        <family val="2"/>
      </rPr>
      <t>Quinto</t>
    </r>
  </si>
  <si>
    <t>Datos generales del estudiante. -</t>
  </si>
  <si>
    <r>
      <t xml:space="preserve">Correo institucional: </t>
    </r>
    <r>
      <rPr>
        <sz val="12"/>
        <color theme="0" tint="-0.14999847407452621"/>
        <rFont val="Calibri"/>
        <family val="2"/>
      </rPr>
      <t xml:space="preserve">nombre.apellido@uleam.edu.ec   </t>
    </r>
  </si>
  <si>
    <r>
      <t xml:space="preserve">Tipo de práctica: </t>
    </r>
    <r>
      <rPr>
        <sz val="12"/>
        <color rgb="FFBFBFBF"/>
        <rFont val="Calibri"/>
        <family val="2"/>
      </rPr>
      <t>Preprofesional/Pasantía/AyudanteCátedra/Etc.</t>
    </r>
  </si>
  <si>
    <r>
      <t>Tipo de Institución:</t>
    </r>
    <r>
      <rPr>
        <sz val="12"/>
        <color theme="0" tint="-0.14999847407452621"/>
        <rFont val="Calibri"/>
        <family val="2"/>
      </rPr>
      <t xml:space="preserve"> Pública</t>
    </r>
  </si>
  <si>
    <r>
      <t xml:space="preserve">Fecha de Inicio de prácticas o pasantías: </t>
    </r>
    <r>
      <rPr>
        <sz val="12"/>
        <color rgb="FFBFBFBF"/>
        <rFont val="Calibri"/>
        <family val="2"/>
      </rPr>
      <t xml:space="preserve">25/11/2022  </t>
    </r>
    <r>
      <rPr>
        <sz val="12"/>
        <rFont val="Calibri"/>
        <family val="2"/>
      </rPr>
      <t xml:space="preserve">Fecha de Fin: </t>
    </r>
    <r>
      <rPr>
        <sz val="12"/>
        <color theme="0" tint="-0.14999847407452621"/>
        <rFont val="Calibri"/>
        <family val="2"/>
      </rPr>
      <t>25/12/2022</t>
    </r>
  </si>
  <si>
    <r>
      <t xml:space="preserve">Autoevaluación del estudiante. - </t>
    </r>
    <r>
      <rPr>
        <sz val="11"/>
        <color theme="1"/>
        <rFont val="Calibri"/>
        <family val="2"/>
      </rPr>
      <t>Por favor autoevalúese de acuerdo con la siguiente escala</t>
    </r>
    <r>
      <rPr>
        <b/>
        <sz val="11"/>
        <color theme="1"/>
        <rFont val="Calibri"/>
        <family val="2"/>
      </rPr>
      <t>, marque con una X</t>
    </r>
    <r>
      <rPr>
        <sz val="11"/>
        <color theme="1"/>
        <rFont val="Calibri"/>
        <family val="2"/>
      </rPr>
      <t>: Siempre (5) Casi siempre (4) Poco (3) Muy poco (2) Nunca (1)</t>
    </r>
  </si>
  <si>
    <r>
      <t>Evaluación del tutor de la Institución receptora. -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 xml:space="preserve">Por favor evalúe al estudiante de acuerdo con la siguiente escala, </t>
    </r>
    <r>
      <rPr>
        <b/>
        <sz val="11"/>
        <color theme="1"/>
        <rFont val="Calibri"/>
        <family val="2"/>
      </rPr>
      <t>marque con una X</t>
    </r>
    <r>
      <rPr>
        <sz val="11"/>
        <color theme="1"/>
        <rFont val="Calibri"/>
        <family val="2"/>
      </rPr>
      <t>: Siempre (5) Casi siempre (4) Poco (3) Muy poco (2) Nunca (1)</t>
    </r>
  </si>
  <si>
    <r>
      <t xml:space="preserve">Evaluación del docente tutor de la Uleam. - </t>
    </r>
    <r>
      <rPr>
        <sz val="11"/>
        <color theme="1"/>
        <rFont val="Calibri"/>
        <family val="2"/>
      </rPr>
      <t xml:space="preserve">Por favor evalúe al estudiante de acuerdo con la siguiente escala, </t>
    </r>
    <r>
      <rPr>
        <b/>
        <sz val="11"/>
        <color theme="1"/>
        <rFont val="Calibri"/>
        <family val="2"/>
      </rPr>
      <t>marque con una X</t>
    </r>
    <r>
      <rPr>
        <sz val="11"/>
        <color theme="1"/>
        <rFont val="Calibri"/>
        <family val="2"/>
      </rPr>
      <t>: Siempre (5) Casi siempre (4) Poco (3) Muy poco (2) Nunca (1)</t>
    </r>
  </si>
  <si>
    <t>Nombres y apellidos del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</si>
</sst>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BFBFBF"/>
      <name val="Calibri"/>
      <family val="2"/>
    </font>
    <font>
      <sz val="12"/>
      <color theme="1"/>
      <name val="Calibri"/>
      <family val="2"/>
    </font>
    <font>
      <sz val="12"/>
      <color theme="0" tint="-0.149998474074526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BFBFBF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A6A6A6"/>
      <name val="Calibri"/>
      <family val="2"/>
    </font>
    <font>
      <b/>
      <sz val="12"/>
      <color rgb="FFA6A6A6"/>
      <name val="Calibri"/>
      <family val="2"/>
      <scheme val="minor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0</xdr:col>
      <xdr:colOff>600075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6240D-528F-9467-F619-73E328B8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5810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workbookViewId="0">
      <selection activeCell="J99" sqref="J99"/>
    </sheetView>
  </sheetViews>
  <sheetFormatPr baseColWidth="10" defaultColWidth="9.140625" defaultRowHeight="15" x14ac:dyDescent="0.25"/>
  <cols>
    <col min="2" max="2" width="49.5703125" customWidth="1"/>
    <col min="3" max="3" width="5.85546875" customWidth="1"/>
    <col min="4" max="4" width="5.5703125" customWidth="1"/>
    <col min="5" max="5" width="6.42578125" customWidth="1"/>
    <col min="6" max="6" width="5.140625" customWidth="1"/>
    <col min="7" max="7" width="5.85546875" customWidth="1"/>
  </cols>
  <sheetData>
    <row r="1" spans="1:7" x14ac:dyDescent="0.25">
      <c r="A1" s="16"/>
      <c r="B1" s="20" t="s">
        <v>48</v>
      </c>
      <c r="C1" s="21"/>
      <c r="D1" s="22"/>
      <c r="E1" s="19" t="s">
        <v>45</v>
      </c>
      <c r="F1" s="19"/>
      <c r="G1" s="19"/>
    </row>
    <row r="2" spans="1:7" x14ac:dyDescent="0.25">
      <c r="A2" s="17"/>
      <c r="B2" s="23" t="s">
        <v>46</v>
      </c>
      <c r="C2" s="23"/>
      <c r="D2" s="23"/>
      <c r="E2" s="19"/>
      <c r="F2" s="19"/>
      <c r="G2" s="19"/>
    </row>
    <row r="3" spans="1:7" x14ac:dyDescent="0.25">
      <c r="A3" s="17"/>
      <c r="B3" s="45" t="s">
        <v>49</v>
      </c>
      <c r="C3" s="45"/>
      <c r="D3" s="45"/>
      <c r="E3" s="19" t="s">
        <v>47</v>
      </c>
      <c r="F3" s="19"/>
      <c r="G3" s="19"/>
    </row>
    <row r="4" spans="1:7" x14ac:dyDescent="0.25">
      <c r="A4" s="18"/>
      <c r="B4" s="45"/>
      <c r="C4" s="45"/>
      <c r="D4" s="45"/>
      <c r="E4" s="19"/>
      <c r="F4" s="19"/>
      <c r="G4" s="19"/>
    </row>
    <row r="6" spans="1:7" x14ac:dyDescent="0.25">
      <c r="B6" s="46" t="s">
        <v>46</v>
      </c>
      <c r="C6" s="46"/>
      <c r="D6" s="46"/>
      <c r="E6" s="46"/>
      <c r="F6" s="46"/>
      <c r="G6" s="46"/>
    </row>
    <row r="7" spans="1:7" x14ac:dyDescent="0.25">
      <c r="B7" s="46"/>
      <c r="C7" s="46"/>
      <c r="D7" s="46"/>
      <c r="E7" s="46"/>
      <c r="F7" s="46"/>
      <c r="G7" s="46"/>
    </row>
    <row r="8" spans="1:7" x14ac:dyDescent="0.25">
      <c r="B8" s="9" t="s">
        <v>61</v>
      </c>
    </row>
    <row r="9" spans="1:7" ht="15.75" x14ac:dyDescent="0.25">
      <c r="B9" s="41" t="s">
        <v>57</v>
      </c>
      <c r="C9" s="41"/>
      <c r="D9" s="41"/>
      <c r="E9" s="41"/>
      <c r="F9" s="41"/>
      <c r="G9" s="41"/>
    </row>
    <row r="10" spans="1:7" ht="15.75" x14ac:dyDescent="0.25">
      <c r="B10" s="41" t="s">
        <v>56</v>
      </c>
      <c r="C10" s="41"/>
      <c r="D10" s="41"/>
      <c r="E10" s="41"/>
      <c r="F10" s="41"/>
      <c r="G10" s="41"/>
    </row>
    <row r="11" spans="1:7" ht="15.75" x14ac:dyDescent="0.25">
      <c r="B11" s="11" t="s">
        <v>62</v>
      </c>
      <c r="C11" s="42" t="s">
        <v>55</v>
      </c>
      <c r="D11" s="43"/>
      <c r="E11" s="43"/>
      <c r="F11" s="43"/>
      <c r="G11" s="44"/>
    </row>
    <row r="12" spans="1:7" ht="15.75" x14ac:dyDescent="0.25">
      <c r="B12" s="11" t="s">
        <v>1</v>
      </c>
      <c r="C12" s="42" t="s">
        <v>59</v>
      </c>
      <c r="D12" s="43"/>
      <c r="E12" s="43"/>
      <c r="F12" s="43"/>
      <c r="G12" s="44"/>
    </row>
    <row r="13" spans="1:7" ht="15.75" x14ac:dyDescent="0.25">
      <c r="B13" s="11" t="s">
        <v>54</v>
      </c>
      <c r="C13" s="42" t="s">
        <v>60</v>
      </c>
      <c r="D13" s="43"/>
      <c r="E13" s="43"/>
      <c r="F13" s="43"/>
      <c r="G13" s="44"/>
    </row>
    <row r="14" spans="1:7" ht="15.75" x14ac:dyDescent="0.25">
      <c r="B14" s="41" t="s">
        <v>58</v>
      </c>
      <c r="C14" s="41"/>
      <c r="D14" s="41"/>
      <c r="E14" s="41"/>
      <c r="F14" s="41"/>
      <c r="G14" s="41"/>
    </row>
    <row r="15" spans="1:7" ht="15.75" x14ac:dyDescent="0.25">
      <c r="B15" s="41" t="s">
        <v>63</v>
      </c>
      <c r="C15" s="41"/>
      <c r="D15" s="41"/>
      <c r="E15" s="41"/>
      <c r="F15" s="41"/>
      <c r="G15" s="41"/>
    </row>
    <row r="16" spans="1:7" ht="15.75" x14ac:dyDescent="0.25">
      <c r="B16" s="41" t="s">
        <v>2</v>
      </c>
      <c r="C16" s="41"/>
      <c r="D16" s="41"/>
      <c r="E16" s="41"/>
      <c r="F16" s="41"/>
      <c r="G16" s="41"/>
    </row>
    <row r="17" spans="2:7" ht="15.75" x14ac:dyDescent="0.25">
      <c r="B17" s="11" t="s">
        <v>0</v>
      </c>
      <c r="C17" s="42" t="s">
        <v>64</v>
      </c>
      <c r="D17" s="43"/>
      <c r="E17" s="43"/>
      <c r="F17" s="43"/>
      <c r="G17" s="44"/>
    </row>
    <row r="18" spans="2:7" ht="15.75" x14ac:dyDescent="0.25">
      <c r="B18" s="41" t="s">
        <v>52</v>
      </c>
      <c r="C18" s="41"/>
      <c r="D18" s="41"/>
      <c r="E18" s="41"/>
      <c r="F18" s="41"/>
      <c r="G18" s="41"/>
    </row>
    <row r="19" spans="2:7" ht="15.75" x14ac:dyDescent="0.25">
      <c r="B19" s="41" t="s">
        <v>53</v>
      </c>
      <c r="C19" s="41"/>
      <c r="D19" s="41"/>
      <c r="E19" s="41"/>
      <c r="F19" s="41"/>
      <c r="G19" s="41"/>
    </row>
    <row r="20" spans="2:7" ht="15.75" x14ac:dyDescent="0.25">
      <c r="B20" s="41" t="s">
        <v>65</v>
      </c>
      <c r="C20" s="41"/>
      <c r="D20" s="41"/>
      <c r="E20" s="41"/>
      <c r="F20" s="41"/>
      <c r="G20" s="41"/>
    </row>
    <row r="21" spans="2:7" ht="15.75" x14ac:dyDescent="0.25">
      <c r="B21" s="12"/>
      <c r="C21" s="12"/>
      <c r="D21" s="12"/>
      <c r="E21" s="12"/>
      <c r="F21" s="12"/>
      <c r="G21" s="12"/>
    </row>
    <row r="22" spans="2:7" ht="15.75" customHeight="1" x14ac:dyDescent="0.25">
      <c r="B22" s="37" t="s">
        <v>66</v>
      </c>
      <c r="C22" s="37"/>
      <c r="D22" s="37"/>
      <c r="E22" s="37"/>
      <c r="F22" s="37"/>
      <c r="G22" s="37"/>
    </row>
    <row r="23" spans="2:7" x14ac:dyDescent="0.25">
      <c r="B23" s="37"/>
      <c r="C23" s="37"/>
      <c r="D23" s="37"/>
      <c r="E23" s="37"/>
      <c r="F23" s="37"/>
      <c r="G23" s="37"/>
    </row>
    <row r="24" spans="2:7" ht="15" customHeight="1" x14ac:dyDescent="0.25">
      <c r="B24" s="38" t="s">
        <v>3</v>
      </c>
      <c r="C24" s="39"/>
      <c r="D24" s="39"/>
      <c r="E24" s="39"/>
      <c r="F24" s="39"/>
      <c r="G24" s="40"/>
    </row>
    <row r="25" spans="2:7" ht="15" customHeight="1" x14ac:dyDescent="0.25">
      <c r="B25" s="2" t="s">
        <v>4</v>
      </c>
      <c r="C25" s="1">
        <v>1</v>
      </c>
      <c r="D25" s="1">
        <v>2</v>
      </c>
      <c r="E25" s="1">
        <v>3</v>
      </c>
      <c r="F25" s="1">
        <v>4</v>
      </c>
      <c r="G25" s="1">
        <v>5</v>
      </c>
    </row>
    <row r="26" spans="2:7" ht="25.5" x14ac:dyDescent="0.25">
      <c r="B26" s="3" t="s">
        <v>5</v>
      </c>
      <c r="C26" s="13"/>
      <c r="D26" s="13"/>
      <c r="E26" s="13"/>
      <c r="F26" s="13"/>
      <c r="G26" s="13"/>
    </row>
    <row r="27" spans="2:7" ht="25.5" x14ac:dyDescent="0.25">
      <c r="B27" s="3" t="s">
        <v>6</v>
      </c>
      <c r="C27" s="13"/>
      <c r="D27" s="13"/>
      <c r="E27" s="13"/>
      <c r="F27" s="13"/>
      <c r="G27" s="13"/>
    </row>
    <row r="28" spans="2:7" ht="25.5" x14ac:dyDescent="0.25">
      <c r="B28" s="3" t="s">
        <v>7</v>
      </c>
      <c r="C28" s="13"/>
      <c r="D28" s="13"/>
      <c r="E28" s="13"/>
      <c r="F28" s="13"/>
      <c r="G28" s="13"/>
    </row>
    <row r="29" spans="2:7" ht="25.5" x14ac:dyDescent="0.25">
      <c r="B29" s="3" t="s">
        <v>8</v>
      </c>
      <c r="C29" s="13"/>
      <c r="D29" s="13"/>
      <c r="E29" s="13"/>
      <c r="F29" s="13"/>
      <c r="G29" s="13"/>
    </row>
    <row r="30" spans="2:7" ht="25.5" x14ac:dyDescent="0.25">
      <c r="B30" s="3" t="s">
        <v>9</v>
      </c>
      <c r="C30" s="13"/>
      <c r="D30" s="13"/>
      <c r="E30" s="13"/>
      <c r="F30" s="13"/>
      <c r="G30" s="13"/>
    </row>
    <row r="31" spans="2:7" ht="25.5" x14ac:dyDescent="0.25">
      <c r="B31" s="3" t="s">
        <v>10</v>
      </c>
      <c r="C31" s="13"/>
      <c r="D31" s="13"/>
      <c r="E31" s="13"/>
      <c r="F31" s="13"/>
      <c r="G31" s="13"/>
    </row>
    <row r="32" spans="2:7" x14ac:dyDescent="0.25">
      <c r="B32" s="3" t="s">
        <v>11</v>
      </c>
      <c r="C32" s="13"/>
      <c r="D32" s="13"/>
      <c r="E32" s="13"/>
      <c r="F32" s="13"/>
      <c r="G32" s="13"/>
    </row>
    <row r="33" spans="2:7" ht="25.5" x14ac:dyDescent="0.25">
      <c r="B33" s="3" t="s">
        <v>12</v>
      </c>
      <c r="C33" s="13"/>
      <c r="D33" s="13"/>
      <c r="E33" s="13"/>
      <c r="F33" s="13"/>
      <c r="G33" s="13"/>
    </row>
    <row r="34" spans="2:7" ht="25.5" x14ac:dyDescent="0.25">
      <c r="B34" s="3" t="s">
        <v>13</v>
      </c>
      <c r="C34" s="13"/>
      <c r="D34" s="13"/>
      <c r="E34" s="13"/>
      <c r="F34" s="13"/>
      <c r="G34" s="13"/>
    </row>
    <row r="35" spans="2:7" ht="25.5" x14ac:dyDescent="0.25">
      <c r="B35" s="3" t="s">
        <v>14</v>
      </c>
      <c r="C35" s="13"/>
      <c r="D35" s="13"/>
      <c r="E35" s="13"/>
      <c r="F35" s="13"/>
      <c r="G35" s="13"/>
    </row>
    <row r="36" spans="2:7" hidden="1" x14ac:dyDescent="0.25">
      <c r="B36" s="3"/>
      <c r="C36" s="4">
        <f>COUNTIF(C26:C35,"X")</f>
        <v>0</v>
      </c>
      <c r="D36" s="4">
        <f>COUNTIF(D26:D35,"X")</f>
        <v>0</v>
      </c>
      <c r="E36" s="4">
        <f t="shared" ref="E36:G36" si="0">COUNTIF(E26:E35,"X")</f>
        <v>0</v>
      </c>
      <c r="F36" s="4">
        <f t="shared" si="0"/>
        <v>0</v>
      </c>
      <c r="G36" s="4">
        <f t="shared" si="0"/>
        <v>0</v>
      </c>
    </row>
    <row r="37" spans="2:7" hidden="1" x14ac:dyDescent="0.25">
      <c r="B37" s="3"/>
      <c r="C37" s="4">
        <f>C36*1</f>
        <v>0</v>
      </c>
      <c r="D37" s="4">
        <f>D36*2</f>
        <v>0</v>
      </c>
      <c r="E37" s="4">
        <f>E36*3</f>
        <v>0</v>
      </c>
      <c r="F37" s="4">
        <f>F36*4</f>
        <v>0</v>
      </c>
      <c r="G37" s="4">
        <f>G36*5</f>
        <v>0</v>
      </c>
    </row>
    <row r="38" spans="2:7" x14ac:dyDescent="0.25">
      <c r="B38" s="1" t="s">
        <v>15</v>
      </c>
      <c r="C38" s="24">
        <f>((C37+D37+E37+F37+G37)/50)*10</f>
        <v>0</v>
      </c>
      <c r="D38" s="24"/>
      <c r="E38" s="24"/>
      <c r="F38" s="24"/>
      <c r="G38" s="24"/>
    </row>
    <row r="40" spans="2:7" x14ac:dyDescent="0.25">
      <c r="B40" s="25" t="s">
        <v>16</v>
      </c>
      <c r="C40" s="25"/>
      <c r="D40" s="25"/>
      <c r="E40" s="25"/>
      <c r="F40" s="25"/>
      <c r="G40" s="25"/>
    </row>
    <row r="41" spans="2:7" x14ac:dyDescent="0.25">
      <c r="B41" s="25"/>
      <c r="C41" s="25"/>
      <c r="D41" s="25"/>
      <c r="E41" s="25"/>
      <c r="F41" s="25"/>
      <c r="G41" s="25"/>
    </row>
    <row r="42" spans="2:7" x14ac:dyDescent="0.25">
      <c r="B42" s="25"/>
      <c r="C42" s="25"/>
      <c r="D42" s="25"/>
      <c r="E42" s="25"/>
      <c r="F42" s="25"/>
      <c r="G42" s="25"/>
    </row>
    <row r="43" spans="2:7" x14ac:dyDescent="0.25">
      <c r="B43" s="25"/>
      <c r="C43" s="25"/>
      <c r="D43" s="25"/>
      <c r="E43" s="25"/>
      <c r="F43" s="25"/>
      <c r="G43" s="25"/>
    </row>
    <row r="45" spans="2:7" x14ac:dyDescent="0.25">
      <c r="B45" s="26" t="s">
        <v>67</v>
      </c>
      <c r="C45" s="26"/>
      <c r="D45" s="26"/>
      <c r="E45" s="26"/>
      <c r="F45" s="26"/>
      <c r="G45" s="26"/>
    </row>
    <row r="46" spans="2:7" ht="34.5" customHeight="1" x14ac:dyDescent="0.25">
      <c r="B46" s="26"/>
      <c r="C46" s="26"/>
      <c r="D46" s="26"/>
      <c r="E46" s="26"/>
      <c r="F46" s="26"/>
      <c r="G46" s="26"/>
    </row>
    <row r="47" spans="2:7" x14ac:dyDescent="0.25">
      <c r="B47" s="27" t="s">
        <v>17</v>
      </c>
      <c r="C47" s="27"/>
      <c r="D47" s="27"/>
      <c r="E47" s="27"/>
      <c r="F47" s="27"/>
      <c r="G47" s="27"/>
    </row>
    <row r="48" spans="2:7" x14ac:dyDescent="0.25">
      <c r="B48" s="2" t="s">
        <v>18</v>
      </c>
      <c r="C48" s="1">
        <v>1</v>
      </c>
      <c r="D48" s="1">
        <v>2</v>
      </c>
      <c r="E48" s="1">
        <v>3</v>
      </c>
      <c r="F48" s="1">
        <v>4</v>
      </c>
      <c r="G48" s="1">
        <v>5</v>
      </c>
    </row>
    <row r="49" spans="2:7" ht="25.5" x14ac:dyDescent="0.25">
      <c r="B49" s="3" t="s">
        <v>19</v>
      </c>
      <c r="C49" s="13"/>
      <c r="D49" s="13"/>
      <c r="E49" s="13"/>
      <c r="F49" s="13"/>
      <c r="G49" s="13"/>
    </row>
    <row r="50" spans="2:7" ht="25.5" x14ac:dyDescent="0.25">
      <c r="B50" s="3" t="s">
        <v>20</v>
      </c>
      <c r="C50" s="13"/>
      <c r="D50" s="13"/>
      <c r="E50" s="13"/>
      <c r="F50" s="13"/>
      <c r="G50" s="13"/>
    </row>
    <row r="51" spans="2:7" ht="25.5" x14ac:dyDescent="0.25">
      <c r="B51" s="3" t="s">
        <v>21</v>
      </c>
      <c r="C51" s="13"/>
      <c r="D51" s="13"/>
      <c r="E51" s="13"/>
      <c r="F51" s="13"/>
      <c r="G51" s="13"/>
    </row>
    <row r="52" spans="2:7" ht="25.5" x14ac:dyDescent="0.25">
      <c r="B52" s="3" t="s">
        <v>22</v>
      </c>
      <c r="C52" s="13"/>
      <c r="D52" s="13"/>
      <c r="E52" s="13"/>
      <c r="F52" s="13"/>
      <c r="G52" s="13"/>
    </row>
    <row r="53" spans="2:7" ht="25.5" x14ac:dyDescent="0.25">
      <c r="B53" s="3" t="s">
        <v>23</v>
      </c>
      <c r="C53" s="13"/>
      <c r="D53" s="13"/>
      <c r="E53" s="13"/>
      <c r="F53" s="13"/>
      <c r="G53" s="13"/>
    </row>
    <row r="54" spans="2:7" ht="25.5" x14ac:dyDescent="0.25">
      <c r="B54" s="3" t="s">
        <v>24</v>
      </c>
      <c r="C54" s="13"/>
      <c r="D54" s="13"/>
      <c r="E54" s="13"/>
      <c r="F54" s="13"/>
      <c r="G54" s="13"/>
    </row>
    <row r="55" spans="2:7" ht="25.5" x14ac:dyDescent="0.25">
      <c r="B55" s="3" t="s">
        <v>25</v>
      </c>
      <c r="C55" s="13"/>
      <c r="D55" s="13"/>
      <c r="E55" s="13"/>
      <c r="F55" s="13"/>
      <c r="G55" s="13"/>
    </row>
    <row r="56" spans="2:7" ht="25.5" x14ac:dyDescent="0.25">
      <c r="B56" s="3" t="s">
        <v>26</v>
      </c>
      <c r="C56" s="13"/>
      <c r="D56" s="13"/>
      <c r="E56" s="13"/>
      <c r="F56" s="13"/>
      <c r="G56" s="13"/>
    </row>
    <row r="57" spans="2:7" x14ac:dyDescent="0.25">
      <c r="B57" s="3" t="s">
        <v>27</v>
      </c>
      <c r="C57" s="13"/>
      <c r="D57" s="13"/>
      <c r="E57" s="13"/>
      <c r="F57" s="13"/>
      <c r="G57" s="13"/>
    </row>
    <row r="58" spans="2:7" ht="25.5" x14ac:dyDescent="0.25">
      <c r="B58" s="3" t="s">
        <v>28</v>
      </c>
      <c r="C58" s="13"/>
      <c r="D58" s="13"/>
      <c r="E58" s="13"/>
      <c r="F58" s="13"/>
      <c r="G58" s="13"/>
    </row>
    <row r="59" spans="2:7" ht="25.5" x14ac:dyDescent="0.25">
      <c r="B59" s="3" t="s">
        <v>29</v>
      </c>
      <c r="C59" s="13"/>
      <c r="D59" s="13"/>
      <c r="E59" s="13"/>
      <c r="F59" s="13"/>
      <c r="G59" s="13"/>
    </row>
    <row r="60" spans="2:7" hidden="1" x14ac:dyDescent="0.25">
      <c r="B60" s="3"/>
      <c r="C60" s="4">
        <f>COUNTIF(C49:C59,"X")</f>
        <v>0</v>
      </c>
      <c r="D60" s="4">
        <f>COUNTIF(D49:D59,"X")</f>
        <v>0</v>
      </c>
      <c r="E60" s="4">
        <f>COUNTIF(E49:E59,"X")</f>
        <v>0</v>
      </c>
      <c r="F60" s="4">
        <f>COUNTIF(F49:F59,"X")</f>
        <v>0</v>
      </c>
      <c r="G60" s="4">
        <f>COUNTIF(G49:G59,"X")</f>
        <v>0</v>
      </c>
    </row>
    <row r="61" spans="2:7" hidden="1" x14ac:dyDescent="0.25">
      <c r="B61" s="3"/>
      <c r="C61" s="4">
        <f>C60*1</f>
        <v>0</v>
      </c>
      <c r="D61" s="4">
        <f>D60*2</f>
        <v>0</v>
      </c>
      <c r="E61" s="4">
        <f>E60*3</f>
        <v>0</v>
      </c>
      <c r="F61" s="4">
        <f>F60*4</f>
        <v>0</v>
      </c>
      <c r="G61" s="4">
        <f>G60*5</f>
        <v>0</v>
      </c>
    </row>
    <row r="62" spans="2:7" x14ac:dyDescent="0.25">
      <c r="B62" s="1" t="s">
        <v>30</v>
      </c>
      <c r="C62" s="24">
        <f>((C61+D61+E61+F61+G61)/55)*10</f>
        <v>0</v>
      </c>
      <c r="D62" s="24"/>
      <c r="E62" s="24"/>
      <c r="F62" s="24"/>
      <c r="G62" s="24"/>
    </row>
    <row r="64" spans="2:7" x14ac:dyDescent="0.25">
      <c r="B64" s="25" t="s">
        <v>16</v>
      </c>
      <c r="C64" s="25"/>
      <c r="D64" s="25"/>
      <c r="E64" s="25"/>
      <c r="F64" s="25"/>
      <c r="G64" s="25"/>
    </row>
    <row r="65" spans="2:7" x14ac:dyDescent="0.25">
      <c r="B65" s="25"/>
      <c r="C65" s="25"/>
      <c r="D65" s="25"/>
      <c r="E65" s="25"/>
      <c r="F65" s="25"/>
      <c r="G65" s="25"/>
    </row>
    <row r="66" spans="2:7" x14ac:dyDescent="0.25">
      <c r="B66" s="25"/>
      <c r="C66" s="25"/>
      <c r="D66" s="25"/>
      <c r="E66" s="25"/>
      <c r="F66" s="25"/>
      <c r="G66" s="25"/>
    </row>
    <row r="67" spans="2:7" x14ac:dyDescent="0.25">
      <c r="B67" s="25"/>
      <c r="C67" s="25"/>
      <c r="D67" s="25"/>
      <c r="E67" s="25"/>
      <c r="F67" s="25"/>
      <c r="G67" s="25"/>
    </row>
    <row r="69" spans="2:7" x14ac:dyDescent="0.25">
      <c r="B69" s="26" t="s">
        <v>68</v>
      </c>
      <c r="C69" s="26"/>
      <c r="D69" s="26"/>
      <c r="E69" s="26"/>
      <c r="F69" s="26"/>
      <c r="G69" s="26"/>
    </row>
    <row r="70" spans="2:7" ht="32.25" customHeight="1" x14ac:dyDescent="0.25">
      <c r="B70" s="26"/>
      <c r="C70" s="26"/>
      <c r="D70" s="26"/>
      <c r="E70" s="26"/>
      <c r="F70" s="26"/>
      <c r="G70" s="26"/>
    </row>
    <row r="71" spans="2:7" x14ac:dyDescent="0.25">
      <c r="B71" s="27" t="s">
        <v>17</v>
      </c>
      <c r="C71" s="27"/>
      <c r="D71" s="27"/>
      <c r="E71" s="27"/>
      <c r="F71" s="27"/>
      <c r="G71" s="27"/>
    </row>
    <row r="72" spans="2:7" x14ac:dyDescent="0.25">
      <c r="B72" s="2" t="s">
        <v>18</v>
      </c>
      <c r="C72" s="1">
        <v>1</v>
      </c>
      <c r="D72" s="1">
        <v>2</v>
      </c>
      <c r="E72" s="1">
        <v>3</v>
      </c>
      <c r="F72" s="1">
        <v>4</v>
      </c>
      <c r="G72" s="1">
        <v>5</v>
      </c>
    </row>
    <row r="73" spans="2:7" ht="25.5" x14ac:dyDescent="0.25">
      <c r="B73" s="3" t="s">
        <v>31</v>
      </c>
      <c r="C73" s="13"/>
      <c r="D73" s="13"/>
      <c r="E73" s="13"/>
      <c r="F73" s="13"/>
      <c r="G73" s="13"/>
    </row>
    <row r="74" spans="2:7" ht="25.5" x14ac:dyDescent="0.25">
      <c r="B74" s="3" t="s">
        <v>32</v>
      </c>
      <c r="C74" s="13"/>
      <c r="D74" s="13"/>
      <c r="E74" s="13"/>
      <c r="F74" s="13"/>
      <c r="G74" s="13"/>
    </row>
    <row r="75" spans="2:7" ht="25.5" x14ac:dyDescent="0.25">
      <c r="B75" s="3" t="s">
        <v>33</v>
      </c>
      <c r="C75" s="13"/>
      <c r="D75" s="13"/>
      <c r="E75" s="13"/>
      <c r="F75" s="13"/>
      <c r="G75" s="13"/>
    </row>
    <row r="76" spans="2:7" ht="25.5" x14ac:dyDescent="0.25">
      <c r="B76" s="3" t="s">
        <v>34</v>
      </c>
      <c r="C76" s="13"/>
      <c r="D76" s="13"/>
      <c r="E76" s="13"/>
      <c r="F76" s="13"/>
      <c r="G76" s="13"/>
    </row>
    <row r="77" spans="2:7" ht="25.5" x14ac:dyDescent="0.25">
      <c r="B77" s="3" t="s">
        <v>35</v>
      </c>
      <c r="C77" s="13"/>
      <c r="D77" s="13"/>
      <c r="E77" s="13"/>
      <c r="F77" s="13"/>
      <c r="G77" s="13"/>
    </row>
    <row r="78" spans="2:7" ht="25.5" x14ac:dyDescent="0.25">
      <c r="B78" s="3" t="s">
        <v>36</v>
      </c>
      <c r="C78" s="13"/>
      <c r="D78" s="13"/>
      <c r="E78" s="13"/>
      <c r="F78" s="13"/>
      <c r="G78" s="13"/>
    </row>
    <row r="79" spans="2:7" x14ac:dyDescent="0.25">
      <c r="B79" s="3" t="s">
        <v>27</v>
      </c>
      <c r="C79" s="13"/>
      <c r="D79" s="13"/>
      <c r="E79" s="13"/>
      <c r="F79" s="13"/>
      <c r="G79" s="13"/>
    </row>
    <row r="80" spans="2:7" ht="25.5" x14ac:dyDescent="0.25">
      <c r="B80" s="3" t="s">
        <v>28</v>
      </c>
      <c r="C80" s="13"/>
      <c r="D80" s="13"/>
      <c r="E80" s="13"/>
      <c r="F80" s="13"/>
      <c r="G80" s="13"/>
    </row>
    <row r="81" spans="1:7" ht="25.5" x14ac:dyDescent="0.25">
      <c r="B81" s="3" t="s">
        <v>29</v>
      </c>
      <c r="C81" s="13"/>
      <c r="D81" s="13"/>
      <c r="E81" s="13"/>
      <c r="F81" s="13"/>
      <c r="G81" s="13"/>
    </row>
    <row r="82" spans="1:7" hidden="1" x14ac:dyDescent="0.25">
      <c r="B82" s="3"/>
      <c r="C82" s="4">
        <f>COUNTIF(C73:C81,"X")</f>
        <v>0</v>
      </c>
      <c r="D82" s="4">
        <f t="shared" ref="D82:F82" si="1">COUNTIF(D73:D81,"X")</f>
        <v>0</v>
      </c>
      <c r="E82" s="4">
        <f t="shared" si="1"/>
        <v>0</v>
      </c>
      <c r="F82" s="4">
        <f t="shared" si="1"/>
        <v>0</v>
      </c>
      <c r="G82" s="4">
        <f>COUNTIF(G73:G81,"X")</f>
        <v>0</v>
      </c>
    </row>
    <row r="83" spans="1:7" hidden="1" x14ac:dyDescent="0.25">
      <c r="B83" s="3"/>
      <c r="C83" s="4">
        <f>C82*1</f>
        <v>0</v>
      </c>
      <c r="D83" s="4">
        <f>D82*2</f>
        <v>0</v>
      </c>
      <c r="E83" s="4">
        <f>E82*3</f>
        <v>0</v>
      </c>
      <c r="F83" s="4">
        <f>F82*4</f>
        <v>0</v>
      </c>
      <c r="G83" s="4">
        <f>G82*5</f>
        <v>0</v>
      </c>
    </row>
    <row r="84" spans="1:7" x14ac:dyDescent="0.25">
      <c r="B84" s="1" t="s">
        <v>37</v>
      </c>
      <c r="C84" s="24">
        <f>((C83+D83+E83+F83+G83)/45)*10</f>
        <v>0</v>
      </c>
      <c r="D84" s="24"/>
      <c r="E84" s="24"/>
      <c r="F84" s="24"/>
      <c r="G84" s="24"/>
    </row>
    <row r="86" spans="1:7" x14ac:dyDescent="0.25">
      <c r="B86" s="28" t="s">
        <v>16</v>
      </c>
      <c r="C86" s="29"/>
      <c r="D86" s="29"/>
      <c r="E86" s="29"/>
      <c r="F86" s="29"/>
      <c r="G86" s="30"/>
    </row>
    <row r="87" spans="1:7" x14ac:dyDescent="0.25">
      <c r="B87" s="31"/>
      <c r="C87" s="32"/>
      <c r="D87" s="32"/>
      <c r="E87" s="32"/>
      <c r="F87" s="32"/>
      <c r="G87" s="33"/>
    </row>
    <row r="88" spans="1:7" x14ac:dyDescent="0.25">
      <c r="B88" s="31"/>
      <c r="C88" s="32"/>
      <c r="D88" s="32"/>
      <c r="E88" s="32"/>
      <c r="F88" s="32"/>
      <c r="G88" s="33"/>
    </row>
    <row r="89" spans="1:7" x14ac:dyDescent="0.25">
      <c r="B89" s="34"/>
      <c r="C89" s="35"/>
      <c r="D89" s="35"/>
      <c r="E89" s="35"/>
      <c r="F89" s="35"/>
      <c r="G89" s="36"/>
    </row>
    <row r="91" spans="1:7" ht="15.75" x14ac:dyDescent="0.25">
      <c r="B91" s="9" t="s">
        <v>50</v>
      </c>
      <c r="E91" s="14">
        <f>((C84+C62+C38)/3)*2</f>
        <v>0</v>
      </c>
      <c r="F91" s="14"/>
    </row>
    <row r="93" spans="1:7" x14ac:dyDescent="0.25">
      <c r="A93" s="8"/>
      <c r="B93" s="10" t="s">
        <v>51</v>
      </c>
      <c r="C93" s="8"/>
      <c r="D93" s="15" t="str">
        <f>IF(E91&gt;=14,"APROBADO", "REPROBADO")</f>
        <v>REPROBADO</v>
      </c>
      <c r="E93" s="15"/>
      <c r="F93" s="15"/>
      <c r="G93" s="15"/>
    </row>
    <row r="95" spans="1:7" x14ac:dyDescent="0.25">
      <c r="B95" t="s">
        <v>38</v>
      </c>
    </row>
    <row r="97" spans="2:2" ht="15.75" x14ac:dyDescent="0.25">
      <c r="B97" s="7" t="s">
        <v>39</v>
      </c>
    </row>
    <row r="98" spans="2:2" ht="15.75" x14ac:dyDescent="0.25">
      <c r="B98" s="5" t="s">
        <v>69</v>
      </c>
    </row>
    <row r="99" spans="2:2" ht="15.75" x14ac:dyDescent="0.25">
      <c r="B99" s="6" t="s">
        <v>41</v>
      </c>
    </row>
    <row r="101" spans="2:2" ht="15.75" x14ac:dyDescent="0.25">
      <c r="B101" s="7" t="s">
        <v>39</v>
      </c>
    </row>
    <row r="102" spans="2:2" ht="15.75" x14ac:dyDescent="0.25">
      <c r="B102" s="5" t="s">
        <v>40</v>
      </c>
    </row>
    <row r="103" spans="2:2" ht="15.75" x14ac:dyDescent="0.25">
      <c r="B103" s="6" t="s">
        <v>42</v>
      </c>
    </row>
    <row r="105" spans="2:2" ht="15.75" x14ac:dyDescent="0.25">
      <c r="B105" s="7" t="s">
        <v>39</v>
      </c>
    </row>
    <row r="106" spans="2:2" ht="15.75" x14ac:dyDescent="0.25">
      <c r="B106" s="5" t="s">
        <v>44</v>
      </c>
    </row>
    <row r="107" spans="2:2" ht="15.75" x14ac:dyDescent="0.25">
      <c r="B107" s="6" t="s">
        <v>43</v>
      </c>
    </row>
  </sheetData>
  <mergeCells count="33">
    <mergeCell ref="B3:D4"/>
    <mergeCell ref="B6:G7"/>
    <mergeCell ref="B9:G9"/>
    <mergeCell ref="B10:G10"/>
    <mergeCell ref="C13:G13"/>
    <mergeCell ref="C11:G11"/>
    <mergeCell ref="C12:G12"/>
    <mergeCell ref="B45:G46"/>
    <mergeCell ref="B47:G47"/>
    <mergeCell ref="B24:G24"/>
    <mergeCell ref="B14:G14"/>
    <mergeCell ref="B15:G15"/>
    <mergeCell ref="B16:G16"/>
    <mergeCell ref="C17:G17"/>
    <mergeCell ref="B18:G18"/>
    <mergeCell ref="B19:G19"/>
    <mergeCell ref="B20:G20"/>
    <mergeCell ref="E91:F91"/>
    <mergeCell ref="D93:G93"/>
    <mergeCell ref="A1:A4"/>
    <mergeCell ref="E1:G2"/>
    <mergeCell ref="E3:G4"/>
    <mergeCell ref="B1:D1"/>
    <mergeCell ref="B2:D2"/>
    <mergeCell ref="C62:G62"/>
    <mergeCell ref="B64:G67"/>
    <mergeCell ref="B69:G70"/>
    <mergeCell ref="B71:G71"/>
    <mergeCell ref="C84:G84"/>
    <mergeCell ref="B86:G89"/>
    <mergeCell ref="C38:G38"/>
    <mergeCell ref="B22:G23"/>
    <mergeCell ref="B40:G43"/>
  </mergeCells>
  <pageMargins left="0.70866141732283472" right="0.51181102362204722" top="0.74803149606299213" bottom="0.94488188976377963" header="0.31496062992125984" footer="0.31496062992125984"/>
  <pageSetup paperSize="9" orientation="portrait" horizontalDpi="0" verticalDpi="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Hoja1!_Hlk107836663</vt:lpstr>
      <vt:lpstr>Hoja1!_Hlk96613099</vt:lpstr>
      <vt:lpstr>Hoja1!_Hlk96613949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2022-07-06T13:17:48Z</cp:lastPrinted>
  <dcterms:created xsi:type="dcterms:W3CDTF">2015-06-05T18:19:34Z</dcterms:created>
  <dcterms:modified xsi:type="dcterms:W3CDTF">2022-07-12T15:15:34Z</dcterms:modified>
</cp:coreProperties>
</file>