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joser\Downloads\"/>
    </mc:Choice>
  </mc:AlternateContent>
  <xr:revisionPtr revIDLastSave="0" documentId="13_ncr:1_{4982275C-3D08-438F-AD34-FDB20586974D}" xr6:coauthVersionLast="47" xr6:coauthVersionMax="47" xr10:uidLastSave="{00000000-0000-0000-0000-000000000000}"/>
  <bookViews>
    <workbookView xWindow="-20610" yWindow="-120" windowWidth="20730" windowHeight="11040" xr2:uid="{00000000-000D-0000-FFFF-FFFF00000000}"/>
  </bookViews>
  <sheets>
    <sheet name="Rediseñad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" l="1"/>
  <c r="K19" i="1" s="1"/>
  <c r="J20" i="1"/>
  <c r="J21" i="1"/>
  <c r="J22" i="1"/>
  <c r="J23" i="1"/>
  <c r="J24" i="1"/>
  <c r="J25" i="1"/>
  <c r="K25" i="1" l="1"/>
  <c r="K23" i="1"/>
  <c r="K22" i="1"/>
  <c r="K21" i="1"/>
  <c r="K20" i="1"/>
  <c r="K26" i="1" l="1"/>
  <c r="D28" i="1" s="1"/>
  <c r="D30" i="1"/>
  <c r="G28" i="1" l="1"/>
</calcChain>
</file>

<file path=xl/sharedStrings.xml><?xml version="1.0" encoding="utf-8"?>
<sst xmlns="http://schemas.openxmlformats.org/spreadsheetml/2006/main" count="231" uniqueCount="200">
  <si>
    <t>UNIDAD ACADÉMICA:</t>
  </si>
  <si>
    <t xml:space="preserve">CARRERA: </t>
  </si>
  <si>
    <t xml:space="preserve">ASIGNATURA: </t>
  </si>
  <si>
    <t xml:space="preserve">No. </t>
  </si>
  <si>
    <t>Peso</t>
  </si>
  <si>
    <t>Satisfactorio</t>
  </si>
  <si>
    <t>Criterios de valoración</t>
  </si>
  <si>
    <t>Valoración</t>
  </si>
  <si>
    <t>Puntaje</t>
  </si>
  <si>
    <t xml:space="preserve">EVALUADOR: </t>
  </si>
  <si>
    <t>PUNTAJE</t>
  </si>
  <si>
    <t>Valoración global:</t>
  </si>
  <si>
    <t xml:space="preserve">Recomendación: </t>
  </si>
  <si>
    <t>Recomendaciones</t>
  </si>
  <si>
    <t>(f) ________________________</t>
  </si>
  <si>
    <t xml:space="preserve">Se expide en Manta a, </t>
  </si>
  <si>
    <t>Escriba aquí la recomendación para mejorar el criterio</t>
  </si>
  <si>
    <t>NOMBRE DEL DOCENTE</t>
  </si>
  <si>
    <t>NOMBRE DEL ESTUDIANTE</t>
  </si>
  <si>
    <t>Organización conceptual del sílabo</t>
  </si>
  <si>
    <t>Organización didáctica del sílabo</t>
  </si>
  <si>
    <t>Relación de los componentes con el indicador</t>
  </si>
  <si>
    <t>Determinación de la bibliografía</t>
  </si>
  <si>
    <t>La bibliografía no se encuentra disponible para su verificacióny utilidad.</t>
  </si>
  <si>
    <t>EXTENSIÓN CHONE</t>
  </si>
  <si>
    <t>EXTENSIÓN EL CARMEN</t>
  </si>
  <si>
    <t>Satisfactorio (100%)</t>
  </si>
  <si>
    <t>Poco Satisfactorio (25%)</t>
  </si>
  <si>
    <t>Deficiente (0%)</t>
  </si>
  <si>
    <t>Cuasi-satisfactorio (50%)</t>
  </si>
  <si>
    <t xml:space="preserve">Indicador de evaluación </t>
  </si>
  <si>
    <t>Las actividades curriculares  dan cobertura a los contenidos del programa analítico. Y no añade temas de actualidad relacionados.</t>
  </si>
  <si>
    <t>El 100% de la bibliografía se encuentra disponible para su verificación y utilidad.</t>
  </si>
  <si>
    <t>DOCENTE ELABORADOR:</t>
  </si>
  <si>
    <t>BIOLOGÍA 2017</t>
  </si>
  <si>
    <t>EXTENSIÓN BAHIA DE CARÁQUEZ</t>
  </si>
  <si>
    <t>CAMPUS PEDERNALES</t>
  </si>
  <si>
    <t>ESTRUCTURA CONCEPTUAL Y DESARROLLO METODOLÓGICO DE LA ASIGNATURA</t>
  </si>
  <si>
    <t>CRITERIOS NORMATIVOS DE EVALUACIÓN DE LA ASIGNATURA</t>
  </si>
  <si>
    <t>Relación de la asignatura con el perfil de egreso</t>
  </si>
  <si>
    <t xml:space="preserve">Se proponen estrategias de evaluación relacionadas con los indicadores que se presentan en la organización conceptual del sílabo. </t>
  </si>
  <si>
    <t xml:space="preserve">Algunas de las estrategias de evaluación están relacionadas con los indicadores que se presentan en la organización conceptual del sílabo. </t>
  </si>
  <si>
    <t xml:space="preserve">Unas de las estrategias de evaluación están relacionadas con los indicadores que se presentan en la organización conceptual del sílabo. </t>
  </si>
  <si>
    <t xml:space="preserve">Ninguna de las estrategias de evaluación están relacionadas con los indicadores que se presentan en la organización conceptual del sílabo. </t>
  </si>
  <si>
    <t>Las actividades curriculares proponen temas alejados del Programa Analítico de Asignatura.</t>
  </si>
  <si>
    <t>Los procesos metodológicos, recursos didácticos y escenarios de aprendizaje son coherentes con la organización conceptual del sílabo.</t>
  </si>
  <si>
    <t>La mayoría de los procesos metodológicos, recursos didácticos y escenarios de aprendizaje son coherentes con la organización conceptual del sílabo.</t>
  </si>
  <si>
    <t>Algunos de los procesos metodológicos, recursos didácticos y escenarios de aprendizaje son coherentes con la organización conceptual del sílabo.</t>
  </si>
  <si>
    <t>Los procesos metodológicos, recursos didácticos y escenarios de aprendizaje no son coherentes con la organización conceptual del sílabo.</t>
  </si>
  <si>
    <t>El componente de docencia, prácticas de aplicación (otros escenarios) y trabajo autónomo se alinean completamente con el indicador de desempeño/verificación.</t>
  </si>
  <si>
    <t>El componente de docencia, prácticas de aplicación (otros escenarios) y trabajo autónomo se alinean en parte con el indicador de desempeño/verificación.</t>
  </si>
  <si>
    <t>Solo uno de los componentes (docencia, prácticas de aplicación (otros escenarios) y trabajo autónomo) se alinea con el indicador de desempeño/verificación.</t>
  </si>
  <si>
    <t>El componente de docencia, prácticas de aplicación (otros escenarios) y trabajo autónomo no se alinean con el indicador de desempeño/verificación.</t>
  </si>
  <si>
    <t>Las actividades curriculares dan cobertura total a los contenidos del programa analítico y añade significativamente temas de actualidad relacionados.</t>
  </si>
  <si>
    <t>Las actividades curriculares  dan cobertura parcial a los contenidos del Programa Analítico .</t>
  </si>
  <si>
    <t>Presidente Comisión Académica</t>
  </si>
  <si>
    <t>Miembro Docente Comisión Académica</t>
  </si>
  <si>
    <t>(Escriba el nombre de la asignatura evaluada)</t>
  </si>
  <si>
    <t xml:space="preserve">(Escriba el nombre del evaluador) </t>
  </si>
  <si>
    <t>(Escriba el nombre del docente elaborador)</t>
  </si>
  <si>
    <t>Miembro Estudiante Comisión Académica</t>
  </si>
  <si>
    <t xml:space="preserve">NOMBRE DEL DOCUMENTO:  </t>
  </si>
  <si>
    <t>RÚBRICA DE EVALUACIÓN DEL SÍLABO (CARRERAS REDISEÑADAS)</t>
  </si>
  <si>
    <t>CÓDIGO:   PAA-03-F-005</t>
  </si>
  <si>
    <r>
      <t xml:space="preserve">Página </t>
    </r>
    <r>
      <rPr>
        <b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de </t>
    </r>
    <r>
      <rPr>
        <b/>
        <sz val="9"/>
        <color theme="1"/>
        <rFont val="Arial"/>
        <family val="2"/>
      </rPr>
      <t>1</t>
    </r>
  </si>
  <si>
    <t>PROCEDIMIENTO:  ELABORACIÓN, MEJORAMIENTO Y SEGUIMIENTO DEL SÍLABO</t>
  </si>
  <si>
    <t xml:space="preserve">RÚBRICA DE EVALUACIÓN DEL SÍLABO </t>
  </si>
  <si>
    <t>(f) _______________________________</t>
  </si>
  <si>
    <t>(f) ______________________________</t>
  </si>
  <si>
    <t>El 50% de la bibliografía se encuentra disponible para su verificación y utilidad.</t>
  </si>
  <si>
    <t>El 25% de la bibliografía se encuentra disponible para su verificación y utilidad.</t>
  </si>
  <si>
    <t>Planificación de la evaluación</t>
  </si>
  <si>
    <t>La distribución de la ponderación se encuentra dentro de lo establecido en el marco legal vigente.</t>
  </si>
  <si>
    <t xml:space="preserve">La ponderación suma el 100% y se encuentra distribuida de acuerdo a la normativa vigente. </t>
  </si>
  <si>
    <t>La ponderación no suma el 100% .</t>
  </si>
  <si>
    <t>No incluye la ponderación de los criterios normativos de evaluación de la asignatura.</t>
  </si>
  <si>
    <t>Al menos un ámbito de los criterios normativos se encuentra fuera de la ponderación establecida en la normativa.</t>
  </si>
  <si>
    <t>La asignatura tiene relación total con el perfil de egreso de la asignatura declarado en el proyecto de creación.</t>
  </si>
  <si>
    <t>La asignatura tiene relación parcial con el perfil de egreso de la asignatura declarado  en el proyecto de creación.</t>
  </si>
  <si>
    <t>La asignatura requiere mayor claridad en la relación con el perfil de egreso de la asignatura declarado en el proyecto de creación.</t>
  </si>
  <si>
    <t>La asignatura no tiene relación con el perfil de egreso de la asignatura declarado en el proyecto de creación.</t>
  </si>
  <si>
    <t>REVISIÓN:   3</t>
  </si>
  <si>
    <t>FACULTAD CIENCIAS DE LA SALUD</t>
  </si>
  <si>
    <t>FACULTAD DE INGENIERÍA INDUSTRIA Y CONSTRUCCIÓN</t>
  </si>
  <si>
    <t>FACULTAD DE CIENCIAS DE LA VIDA Y TECNOLOGÍAS</t>
  </si>
  <si>
    <t>FACULTAD DE EDUCACIÓN SERVICIOS ARTES Y HUMANIDADES</t>
  </si>
  <si>
    <t>FACULTAD DE CIENCIAS ADMINISTRATIVAS CONTABLES Y COMERCIO</t>
  </si>
  <si>
    <t>FACULTAD DE CIENCIAS SOCIALES DERECHO Y BIENESTAR</t>
  </si>
  <si>
    <t>UNIDAD ACADÉMICA DE FORMACIÓN TÉCNICA Y TECNOLÓGICA</t>
  </si>
  <si>
    <t>DIRECCIÓN DE EDUCACIÓN VIRTUAL</t>
  </si>
  <si>
    <t>TECNOLOGÍA SUPERIOR EN RIEGO Y PRODUCCIÓN AGRÍCOLA</t>
  </si>
  <si>
    <t>ALIMENTOS</t>
  </si>
  <si>
    <t>ECONOMÍA</t>
  </si>
  <si>
    <t>EXTENSIÓN PEDERNALES</t>
  </si>
  <si>
    <t>ASIGNATURA INSTITUCIONAL</t>
  </si>
  <si>
    <t>PSOCILOGÍA 2017</t>
  </si>
  <si>
    <t>CONSTRUCCIÓN SISMORRESISTENTE - CHONE</t>
  </si>
  <si>
    <t>CONSTRUCCIÓN SISMORRESISTENTE - MANTA</t>
  </si>
  <si>
    <t>CONSTRUCCIÓN SISMORRESISTENTE - SUCRE</t>
  </si>
  <si>
    <t>GASTRONOMÍA 2022 (UFTT)</t>
  </si>
  <si>
    <t>TECNOLOGÍA SUPERIOR EN ELECTROMECÁNICA</t>
  </si>
  <si>
    <t>TECNOLOGÍA SUPERIOR EN EXPLOTACIÓN Y MANTENIMIENTO DE EQUIPOS BIOMÉDICOS</t>
  </si>
  <si>
    <t>ADMINISTRACIÓN DE EMPRESAS 2018</t>
  </si>
  <si>
    <t>ADMINISTRACIÓN DE EMPRESAS 2023</t>
  </si>
  <si>
    <t>AUDITORIA Y CONTROL DE GESTION 2022</t>
  </si>
  <si>
    <t>COMERCIO EXTERIOR 2022-AC</t>
  </si>
  <si>
    <t>CONTABILIDAD Y AUDITORÍA (ACTUALIZACIÓN 2022)</t>
  </si>
  <si>
    <t>FINANZAS 2022</t>
  </si>
  <si>
    <t>GESTIÓN DE LA INFORMACIÓN GERENCIAL 2022AC</t>
  </si>
  <si>
    <t>MERCADOTECNIA 2017</t>
  </si>
  <si>
    <t>MERCADOTECNIA 2022</t>
  </si>
  <si>
    <t>COMUNICACIÓN 2018</t>
  </si>
  <si>
    <t>DERECHO 2017</t>
  </si>
  <si>
    <t>DERECHO 2022</t>
  </si>
  <si>
    <t>ECONOMÍA 2022</t>
  </si>
  <si>
    <t>TRABAJO SOCIAL 2017</t>
  </si>
  <si>
    <t>TRABAJO SOCIAL 2022AC</t>
  </si>
  <si>
    <t>ARQUITECTURA 2022-AC</t>
  </si>
  <si>
    <t>ELECTRICIDAD 2022-AC</t>
  </si>
  <si>
    <t>INGENIERÍA CIVIL 2022-AC</t>
  </si>
  <si>
    <t>INGENIERIA INDUSTRIAL (ACTUALIZACIÓN 2022)</t>
  </si>
  <si>
    <t>INGENIERÍA MARÍTIMA 2022AC</t>
  </si>
  <si>
    <t>ARTES PLÁSTICAS 2022AC</t>
  </si>
  <si>
    <t>EDUCACIÓN BÁSICA 2016</t>
  </si>
  <si>
    <t>EDUCACIÓN ESPECIAL 2016</t>
  </si>
  <si>
    <t>EDUCACIÓN INICIAL 2016</t>
  </si>
  <si>
    <t>HOSPITALIDAD Y HOTELERÍA 2018</t>
  </si>
  <si>
    <t>HOSPITALIDAD Y HOTELERÍA (ACTUALIZACIÓN 2022)</t>
  </si>
  <si>
    <t>PEDAGOGÍA DE LA ACTIVIDAD FÍSICA Y DEPORTE 2017</t>
  </si>
  <si>
    <t>PEDAGOGÍA DE LA LENGUA Y LA LITERATURA 2016</t>
  </si>
  <si>
    <t>PEDAGOGÍA DE LOS IDIOMAS NACIONALES Y EXTRANJEROS 2016</t>
  </si>
  <si>
    <t>PSICOLOGIA EDUCATIVA 2022</t>
  </si>
  <si>
    <t>SOCIOLOGIA 2022</t>
  </si>
  <si>
    <t>TURISMO (ACTUALIZACIÓN 2022)</t>
  </si>
  <si>
    <t>AGROINDUSTRIA 2017</t>
  </si>
  <si>
    <t>AGROINDUSTRIA 2022AC</t>
  </si>
  <si>
    <t>AGRONEGOCIOS 2022</t>
  </si>
  <si>
    <t>AGROPECUARIA 2018</t>
  </si>
  <si>
    <t>AGROPECUARIA 2022AC</t>
  </si>
  <si>
    <t>BIOLOGÍA 2022AC</t>
  </si>
  <si>
    <t>INGENIERÍA AMBIENTAL 2018</t>
  </si>
  <si>
    <t>INGENIERÍA AMBIENTAL 2022AC</t>
  </si>
  <si>
    <t>SOFTWARE 2022</t>
  </si>
  <si>
    <t>TECNOLOGÍA DE LA INFORMACIÓN 2022</t>
  </si>
  <si>
    <t>ENFERMERÍA 2022</t>
  </si>
  <si>
    <t>FISIOTERAPIA (ACTUALIZACIÓN 2022)</t>
  </si>
  <si>
    <t>FONOAUDIOLOGÍA (ACTUALIZACIÓN 2022)</t>
  </si>
  <si>
    <t>LABORATORIO CLINICO (ACTUALIZACIÓN 2022)</t>
  </si>
  <si>
    <t>MEDICINA (ACTUALIZACIÓN 2022)</t>
  </si>
  <si>
    <t>MEDICINA (semestre)</t>
  </si>
  <si>
    <t>ODONTOLOGIA 2018</t>
  </si>
  <si>
    <t>ODONTOLOGÍA 2022</t>
  </si>
  <si>
    <t>PSICOLOGÍA 2017</t>
  </si>
  <si>
    <t>PSICOLOGÍA (ACTUALIZACIÓN 2022)</t>
  </si>
  <si>
    <t>TERAPIA OCUPACIONAL 2018</t>
  </si>
  <si>
    <t>TERAPIA OCUPACIONAL (ACTUALIZACIÓN 2022)</t>
  </si>
  <si>
    <t>ADMINISTRACIÓN 2022 - PEDERNALES</t>
  </si>
  <si>
    <t>ADMINISTRACIÓN DE EMPRESAS 2018 (Pedernales)</t>
  </si>
  <si>
    <t>AGRONEGOCIOS 2022 (PEDERNALES)</t>
  </si>
  <si>
    <t>AGROPECUARIA 2018 (Pedernales)</t>
  </si>
  <si>
    <t>AGROPECUARIA 2022AC (PEDERNALES)</t>
  </si>
  <si>
    <t>ARQUITECTURA 2022-AC (Pedernales)</t>
  </si>
  <si>
    <t>BIOLOGÍA - PERDERNALES - 2022AC</t>
  </si>
  <si>
    <t>ECONOMÍA 2022AC - PEDERNALES</t>
  </si>
  <si>
    <t>EDUCACIÓN INICIAL 2022 (PEDERNALES)</t>
  </si>
  <si>
    <t>ENFERMERÍA 2022 (PEDERNALES)</t>
  </si>
  <si>
    <t>TURISMO 2018 (Pedernales)</t>
  </si>
  <si>
    <t>AGRONEGOCIOS 2022 (CHONE)</t>
  </si>
  <si>
    <t>AGROPECUARIA - CHONE 2022AC</t>
  </si>
  <si>
    <t>AGROPECUARIA 2018 (CHONE)</t>
  </si>
  <si>
    <t>ARTES PLÁSTICAS (CHONE)-AC 2022</t>
  </si>
  <si>
    <t>EDUCACIÓN INICIAL 2022 (CHONE)</t>
  </si>
  <si>
    <t>ENFERMERÍA 2022 (CHONE)</t>
  </si>
  <si>
    <t>PEDAGOGÍA DE LAS CIENCIAS EXPERIMENTALES 2017 (CHONE)</t>
  </si>
  <si>
    <t>PEDAGOGÍA DE LOS IDIOMAS NACIONALES Y EXTRANJEROS 2016 (CHONE)</t>
  </si>
  <si>
    <t>PSICOLOGÍA EDUCATIVA 2022 (CHONE)</t>
  </si>
  <si>
    <t>SOFTWARE 2022 - CHONE</t>
  </si>
  <si>
    <t>TECNOLOGÍAS DE LA INFORMACIÓN 2022 (CHONE)</t>
  </si>
  <si>
    <t>ADMINISTRACIÓN DE EMPRESAS 2018 (BAHÍA)</t>
  </si>
  <si>
    <t>AGRONEGOCIOS 2022 (BAHIA)</t>
  </si>
  <si>
    <t>CONTABILIDAD Y AUDITORIA (ACTUALIZACIÓN SUCRE 2022)</t>
  </si>
  <si>
    <t>EDUCACIÓN INICIAL 2022 (BAHIA)</t>
  </si>
  <si>
    <t>ENFERMERÍA 2022 (BAHIA)</t>
  </si>
  <si>
    <t>HOSPITALIDAD Y HOTELERÍA (ACTUALIZACIÓN SUCRE 2022)</t>
  </si>
  <si>
    <t>MERCADOTECNIA 2017 (BAHIA)</t>
  </si>
  <si>
    <t>TURISMO (ACTUALIZACIÓN SUCRE 2022</t>
  </si>
  <si>
    <t>ADMINISTRACIÓN 2022 - EL CARMEN</t>
  </si>
  <si>
    <t>AGRONEGOCIOS 2022 (EL CARMEN)</t>
  </si>
  <si>
    <t>AGROPECUARIA - EL CARMEN 2022AC</t>
  </si>
  <si>
    <t>AGROPECUARIA 2018 (EL CARMEN)</t>
  </si>
  <si>
    <t>AUDITORÍA Y CONTROL DE GESTIÓN 2022 - EL CARMEN</t>
  </si>
  <si>
    <t>CONTABILIDAD Y AUDITORÍA 2017 (EL CARMEN)</t>
  </si>
  <si>
    <t>EDUCACIÓN BÁSICA 2017 (EL CARMEN)</t>
  </si>
  <si>
    <t>EDUCACIÓN INICIAL 2022 (EL CARMEN)</t>
  </si>
  <si>
    <t>ENFERMERÍA 2022 (EL CARMEN)</t>
  </si>
  <si>
    <t>FINANZAS 2022 - EL CARMEN</t>
  </si>
  <si>
    <t>PSICOLOGÍA EDUCATIVA 2022 (EL CARMEN)</t>
  </si>
  <si>
    <t>SOFTWARE 2022 - EL CARMEN</t>
  </si>
  <si>
    <t>TECNOLOGÍAS DE LA INFORMACIÓN 2022 (EL CARMEN)</t>
  </si>
  <si>
    <t>EXTENSIÓN BAHÍA DE CARÁQUEZ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</si>
</sst>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580A]d\ &quot;de&quot;\ mmmm\ &quot;de&quot;\ yyyy;@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 tint="-0.34998626667073579"/>
      <name val="Arial"/>
      <family val="2"/>
    </font>
    <font>
      <sz val="9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right" vertical="center" inden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applyFont="1"/>
    <xf numFmtId="0" fontId="1" fillId="0" borderId="0" xfId="0" applyFont="1"/>
    <xf numFmtId="0" fontId="3" fillId="0" borderId="0" xfId="0" applyFont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 applyProtection="1">
      <alignment horizontal="justify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indent="1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 applyProtection="1">
      <alignment horizontal="justify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left" indent="1"/>
    </xf>
    <xf numFmtId="0" fontId="4" fillId="3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center" textRotation="90" wrapText="1"/>
    </xf>
    <xf numFmtId="0" fontId="3" fillId="0" borderId="11" xfId="0" applyFont="1" applyBorder="1" applyAlignment="1">
      <alignment horizontal="justify" vertical="center" textRotation="90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justify" vertical="center" textRotation="90" wrapText="1"/>
    </xf>
    <xf numFmtId="164" fontId="3" fillId="0" borderId="0" xfId="0" applyNumberFormat="1" applyFont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 indent="1"/>
      <protection locked="0"/>
    </xf>
    <xf numFmtId="0" fontId="3" fillId="2" borderId="3" xfId="0" applyFont="1" applyFill="1" applyBorder="1" applyAlignment="1" applyProtection="1">
      <alignment horizontal="left" vertical="center" indent="1"/>
      <protection locked="0"/>
    </xf>
    <xf numFmtId="0" fontId="3" fillId="2" borderId="4" xfId="0" applyFont="1" applyFill="1" applyBorder="1" applyAlignment="1" applyProtection="1">
      <alignment horizontal="left" vertical="center" indent="1"/>
      <protection locked="0"/>
    </xf>
    <xf numFmtId="0" fontId="3" fillId="2" borderId="2" xfId="0" applyFont="1" applyFill="1" applyBorder="1" applyAlignment="1" applyProtection="1">
      <alignment horizontal="left" vertical="center" wrapText="1" indent="1"/>
      <protection locked="0"/>
    </xf>
    <xf numFmtId="0" fontId="3" fillId="2" borderId="3" xfId="0" applyFont="1" applyFill="1" applyBorder="1" applyAlignment="1" applyProtection="1">
      <alignment horizontal="left" vertical="center" wrapText="1" indent="1"/>
      <protection locked="0"/>
    </xf>
    <xf numFmtId="0" fontId="3" fillId="2" borderId="4" xfId="0" applyFont="1" applyFill="1" applyBorder="1" applyAlignment="1" applyProtection="1">
      <alignment horizontal="left" vertical="center" wrapText="1" indent="1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1" fillId="5" borderId="5" xfId="0" applyFont="1" applyFill="1" applyBorder="1"/>
    <xf numFmtId="0" fontId="1" fillId="0" borderId="6" xfId="0" applyFont="1" applyBorder="1" applyAlignment="1">
      <alignment horizontal="center" vertical="center" wrapText="1"/>
    </xf>
    <xf numFmtId="0" fontId="1" fillId="5" borderId="14" xfId="0" applyFont="1" applyFill="1" applyBorder="1"/>
    <xf numFmtId="0" fontId="1" fillId="0" borderId="15" xfId="0" applyFont="1" applyBorder="1" applyAlignment="1">
      <alignment horizontal="center" vertical="center" wrapText="1"/>
    </xf>
    <xf numFmtId="0" fontId="0" fillId="5" borderId="14" xfId="0" applyFill="1" applyBorder="1"/>
    <xf numFmtId="0" fontId="0" fillId="5" borderId="7" xfId="0" applyFill="1" applyBorder="1"/>
    <xf numFmtId="0" fontId="1" fillId="0" borderId="8" xfId="0" applyFont="1" applyBorder="1" applyAlignment="1">
      <alignment horizontal="center" vertical="center" wrapText="1"/>
    </xf>
    <xf numFmtId="0" fontId="0" fillId="5" borderId="5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1" fillId="5" borderId="7" xfId="0" applyFont="1" applyFill="1" applyBorder="1"/>
    <xf numFmtId="0" fontId="0" fillId="5" borderId="5" xfId="0" applyFill="1" applyBorder="1"/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5" borderId="0" xfId="0" applyFill="1" applyBorder="1"/>
    <xf numFmtId="0" fontId="0" fillId="0" borderId="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55355</xdr:colOff>
      <xdr:row>2</xdr:row>
      <xdr:rowOff>78984</xdr:rowOff>
    </xdr:from>
    <xdr:to>
      <xdr:col>0</xdr:col>
      <xdr:colOff>741155</xdr:colOff>
      <xdr:row>4</xdr:row>
      <xdr:rowOff>196007</xdr:rowOff>
    </xdr:to>
    <xdr:pic>
      <xdr:nvPicPr>
        <xdr:cNvPr id="5" name="Imagen 4" descr="3.7">
          <a:extLst>
            <a:ext uri="{FF2B5EF4-FFF2-40B4-BE49-F238E27FC236}">
              <a16:creationId xmlns:a16="http://schemas.microsoft.com/office/drawing/2014/main" id="{D4594C29-8215-4179-80E2-71057C3F3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55" y="450088"/>
          <a:ext cx="685800" cy="785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89"/>
  <sheetViews>
    <sheetView tabSelected="1" zoomScale="90" zoomScaleNormal="90" workbookViewId="0">
      <selection activeCell="A8" sqref="A8:L8"/>
    </sheetView>
  </sheetViews>
  <sheetFormatPr baseColWidth="10" defaultRowHeight="14.4" x14ac:dyDescent="0.3"/>
  <cols>
    <col min="1" max="1" width="11.6640625" customWidth="1"/>
    <col min="2" max="2" width="5.44140625" customWidth="1"/>
    <col min="3" max="3" width="25" customWidth="1"/>
    <col min="4" max="4" width="7" customWidth="1"/>
    <col min="5" max="6" width="30.6640625" customWidth="1"/>
    <col min="7" max="7" width="36.109375" customWidth="1"/>
    <col min="8" max="8" width="32.109375" customWidth="1"/>
    <col min="9" max="9" width="14" customWidth="1"/>
    <col min="10" max="10" width="1.6640625" hidden="1" customWidth="1"/>
    <col min="11" max="11" width="12.44140625" customWidth="1"/>
    <col min="12" max="12" width="27.33203125" customWidth="1"/>
    <col min="15" max="15" width="75.44140625" hidden="1" customWidth="1"/>
    <col min="16" max="16" width="48" hidden="1" customWidth="1"/>
  </cols>
  <sheetData>
    <row r="1" spans="1:13" x14ac:dyDescent="0.3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3" ht="13.5" customHeight="1" x14ac:dyDescent="0.3">
      <c r="A2" s="52"/>
      <c r="B2" s="55" t="s">
        <v>61</v>
      </c>
      <c r="C2" s="56"/>
      <c r="D2" s="56"/>
      <c r="E2" s="56"/>
      <c r="F2" s="56"/>
      <c r="G2" s="56"/>
      <c r="H2" s="56"/>
      <c r="I2" s="56"/>
      <c r="J2" s="56"/>
      <c r="K2" s="57"/>
      <c r="L2" s="61" t="s">
        <v>63</v>
      </c>
    </row>
    <row r="3" spans="1:13" ht="6" customHeight="1" x14ac:dyDescent="0.3">
      <c r="A3" s="53"/>
      <c r="B3" s="58"/>
      <c r="C3" s="59"/>
      <c r="D3" s="59"/>
      <c r="E3" s="59"/>
      <c r="F3" s="59"/>
      <c r="G3" s="59"/>
      <c r="H3" s="59"/>
      <c r="I3" s="59"/>
      <c r="J3" s="59"/>
      <c r="K3" s="60"/>
      <c r="L3" s="62"/>
    </row>
    <row r="4" spans="1:13" ht="18.75" customHeight="1" x14ac:dyDescent="0.3">
      <c r="A4" s="53"/>
      <c r="B4" s="63" t="s">
        <v>62</v>
      </c>
      <c r="C4" s="64"/>
      <c r="D4" s="64"/>
      <c r="E4" s="64"/>
      <c r="F4" s="64"/>
      <c r="G4" s="64"/>
      <c r="H4" s="64"/>
      <c r="I4" s="64"/>
      <c r="J4" s="64"/>
      <c r="K4" s="65"/>
      <c r="L4" s="62"/>
    </row>
    <row r="5" spans="1:13" ht="15.75" customHeight="1" x14ac:dyDescent="0.3">
      <c r="A5" s="53"/>
      <c r="B5" s="66" t="s">
        <v>65</v>
      </c>
      <c r="C5" s="59"/>
      <c r="D5" s="59"/>
      <c r="E5" s="59"/>
      <c r="F5" s="59"/>
      <c r="G5" s="59"/>
      <c r="H5" s="59"/>
      <c r="I5" s="59"/>
      <c r="J5" s="59"/>
      <c r="K5" s="60"/>
      <c r="L5" s="29" t="s">
        <v>81</v>
      </c>
    </row>
    <row r="6" spans="1:13" ht="14.25" customHeight="1" x14ac:dyDescent="0.3">
      <c r="A6" s="54"/>
      <c r="B6" s="67"/>
      <c r="C6" s="68"/>
      <c r="D6" s="68"/>
      <c r="E6" s="68"/>
      <c r="F6" s="68"/>
      <c r="G6" s="68"/>
      <c r="H6" s="68"/>
      <c r="I6" s="68"/>
      <c r="J6" s="68"/>
      <c r="K6" s="69"/>
      <c r="L6" s="11" t="s">
        <v>64</v>
      </c>
      <c r="M6" s="1"/>
    </row>
    <row r="7" spans="1:13" ht="9" customHeight="1" x14ac:dyDescent="0.3">
      <c r="A7" s="21"/>
      <c r="B7" s="27"/>
      <c r="C7" s="12"/>
      <c r="D7" s="12"/>
      <c r="E7" s="12"/>
      <c r="F7" s="12"/>
      <c r="G7" s="12"/>
      <c r="H7" s="12"/>
      <c r="I7" s="12"/>
      <c r="J7" s="12"/>
      <c r="K7" s="12"/>
      <c r="L7" s="28"/>
      <c r="M7" s="1"/>
    </row>
    <row r="8" spans="1:13" ht="18.75" customHeight="1" x14ac:dyDescent="0.3">
      <c r="A8" s="70" t="s">
        <v>66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1"/>
    </row>
    <row r="9" spans="1:13" ht="15" customHeigh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"/>
    </row>
    <row r="10" spans="1:13" ht="18" customHeight="1" x14ac:dyDescent="0.3">
      <c r="A10" s="22" t="s">
        <v>0</v>
      </c>
      <c r="B10" s="22"/>
      <c r="C10" s="12"/>
      <c r="D10" s="80"/>
      <c r="E10" s="81"/>
      <c r="F10" s="82"/>
      <c r="G10" s="22" t="s">
        <v>2</v>
      </c>
      <c r="H10" s="86" t="s">
        <v>57</v>
      </c>
      <c r="I10" s="87"/>
      <c r="J10" s="87"/>
      <c r="K10" s="87"/>
      <c r="L10" s="88"/>
      <c r="M10" s="1"/>
    </row>
    <row r="11" spans="1:13" ht="4.5" customHeight="1" x14ac:dyDescent="0.3">
      <c r="A11" s="22"/>
      <c r="B11" s="22"/>
      <c r="C11" s="12"/>
      <c r="D11" s="16"/>
      <c r="E11" s="16"/>
      <c r="F11" s="16"/>
      <c r="G11" s="22"/>
      <c r="H11" s="19"/>
      <c r="I11" s="19"/>
      <c r="J11" s="19"/>
      <c r="K11" s="19"/>
      <c r="L11" s="19"/>
      <c r="M11" s="1"/>
    </row>
    <row r="12" spans="1:13" ht="20.25" customHeight="1" x14ac:dyDescent="0.3">
      <c r="A12" s="22" t="s">
        <v>1</v>
      </c>
      <c r="B12" s="22"/>
      <c r="C12" s="12"/>
      <c r="D12" s="83" t="s">
        <v>90</v>
      </c>
      <c r="E12" s="84"/>
      <c r="F12" s="85"/>
      <c r="G12" s="22" t="s">
        <v>9</v>
      </c>
      <c r="H12" s="89" t="s">
        <v>58</v>
      </c>
      <c r="I12" s="90"/>
      <c r="J12" s="90"/>
      <c r="K12" s="90"/>
      <c r="L12" s="91"/>
      <c r="M12" s="1"/>
    </row>
    <row r="13" spans="1:13" ht="3.75" customHeight="1" x14ac:dyDescent="0.3">
      <c r="A13" s="17"/>
      <c r="B13" s="17"/>
      <c r="C13" s="2"/>
      <c r="D13" s="2"/>
      <c r="E13" s="2"/>
      <c r="F13" s="2"/>
      <c r="G13" s="12"/>
      <c r="H13" s="92"/>
      <c r="I13" s="93"/>
      <c r="J13" s="93"/>
      <c r="K13" s="93"/>
      <c r="L13" s="94"/>
      <c r="M13" s="1"/>
    </row>
    <row r="14" spans="1:13" ht="3.75" customHeight="1" x14ac:dyDescent="0.3">
      <c r="A14" s="17"/>
      <c r="B14" s="17"/>
      <c r="C14" s="2"/>
      <c r="D14" s="2"/>
      <c r="E14" s="2"/>
      <c r="F14" s="2"/>
      <c r="G14" s="12"/>
      <c r="H14" s="24"/>
      <c r="I14" s="25"/>
      <c r="J14" s="25"/>
      <c r="K14" s="25"/>
      <c r="L14" s="26"/>
      <c r="M14" s="1"/>
    </row>
    <row r="15" spans="1:13" x14ac:dyDescent="0.3">
      <c r="A15" s="17"/>
      <c r="B15" s="17"/>
      <c r="C15" s="2"/>
      <c r="D15" s="2"/>
      <c r="E15" s="2"/>
      <c r="F15" s="2"/>
      <c r="G15" s="23" t="s">
        <v>33</v>
      </c>
      <c r="H15" s="86" t="s">
        <v>59</v>
      </c>
      <c r="I15" s="87"/>
      <c r="J15" s="87"/>
      <c r="K15" s="87"/>
      <c r="L15" s="88"/>
      <c r="M15" s="1"/>
    </row>
    <row r="16" spans="1:13" ht="4.5" customHeight="1" x14ac:dyDescent="0.3">
      <c r="A16" s="17"/>
      <c r="B16" s="17"/>
      <c r="C16" s="2"/>
      <c r="D16" s="2"/>
      <c r="E16" s="2"/>
      <c r="F16" s="2"/>
      <c r="G16" s="2"/>
      <c r="H16" s="2"/>
      <c r="I16" s="2"/>
      <c r="J16" s="2"/>
      <c r="K16" s="2"/>
      <c r="L16" s="2"/>
      <c r="M16" s="1"/>
    </row>
    <row r="17" spans="1:20" x14ac:dyDescent="0.3">
      <c r="A17" s="45" t="s">
        <v>3</v>
      </c>
      <c r="B17" s="76" t="s">
        <v>30</v>
      </c>
      <c r="C17" s="77"/>
      <c r="D17" s="45" t="s">
        <v>4</v>
      </c>
      <c r="E17" s="73" t="s">
        <v>6</v>
      </c>
      <c r="F17" s="74"/>
      <c r="G17" s="74"/>
      <c r="H17" s="75"/>
      <c r="I17" s="45" t="s">
        <v>7</v>
      </c>
      <c r="J17" s="45"/>
      <c r="K17" s="45" t="s">
        <v>8</v>
      </c>
      <c r="L17" s="45" t="s">
        <v>13</v>
      </c>
      <c r="M17" s="1"/>
    </row>
    <row r="18" spans="1:20" x14ac:dyDescent="0.3">
      <c r="A18" s="45"/>
      <c r="B18" s="78"/>
      <c r="C18" s="79"/>
      <c r="D18" s="45"/>
      <c r="E18" s="18" t="s">
        <v>26</v>
      </c>
      <c r="F18" s="18" t="s">
        <v>29</v>
      </c>
      <c r="G18" s="18" t="s">
        <v>27</v>
      </c>
      <c r="H18" s="18" t="s">
        <v>28</v>
      </c>
      <c r="I18" s="45"/>
      <c r="J18" s="45"/>
      <c r="K18" s="45"/>
      <c r="L18" s="45"/>
      <c r="M18" s="1"/>
    </row>
    <row r="19" spans="1:20" ht="60.75" customHeight="1" x14ac:dyDescent="0.3">
      <c r="A19" s="36">
        <v>1</v>
      </c>
      <c r="B19" s="50" t="s">
        <v>39</v>
      </c>
      <c r="C19" s="51"/>
      <c r="D19" s="30">
        <v>15</v>
      </c>
      <c r="E19" s="31" t="s">
        <v>77</v>
      </c>
      <c r="F19" s="31" t="s">
        <v>78</v>
      </c>
      <c r="G19" s="31" t="s">
        <v>79</v>
      </c>
      <c r="H19" s="31" t="s">
        <v>80</v>
      </c>
      <c r="I19" s="32" t="s">
        <v>5</v>
      </c>
      <c r="J19" s="33">
        <f t="shared" ref="J19:J25" si="0">IF(I19="Satisfactorio",1,IF(I19="Cuasi-satisfactorio",0.5,IF(I19="Poco Satisfactorio",0.25,IF(I19="Deficiente",0,"Argumento no válido"))))</f>
        <v>1</v>
      </c>
      <c r="K19" s="34">
        <f>IF(I19="","",(J19*D19))</f>
        <v>15</v>
      </c>
      <c r="L19" s="35" t="s">
        <v>16</v>
      </c>
      <c r="M19" s="1"/>
    </row>
    <row r="20" spans="1:20" ht="60.75" customHeight="1" x14ac:dyDescent="0.3">
      <c r="A20" s="10">
        <v>2</v>
      </c>
      <c r="B20" s="46" t="s">
        <v>37</v>
      </c>
      <c r="C20" s="14" t="s">
        <v>19</v>
      </c>
      <c r="D20" s="11">
        <v>15</v>
      </c>
      <c r="E20" s="14" t="s">
        <v>53</v>
      </c>
      <c r="F20" s="14" t="s">
        <v>31</v>
      </c>
      <c r="G20" s="14" t="s">
        <v>54</v>
      </c>
      <c r="H20" s="14" t="s">
        <v>44</v>
      </c>
      <c r="I20" s="3" t="s">
        <v>5</v>
      </c>
      <c r="J20" s="12">
        <f t="shared" si="0"/>
        <v>1</v>
      </c>
      <c r="K20" s="13">
        <f t="shared" ref="K20:K25" si="1">IF(I20="","",(J20*D20))</f>
        <v>15</v>
      </c>
      <c r="L20" s="15" t="s">
        <v>16</v>
      </c>
      <c r="M20" s="1"/>
      <c r="O20" s="102" t="s">
        <v>90</v>
      </c>
      <c r="P20" s="110" t="s">
        <v>88</v>
      </c>
    </row>
    <row r="21" spans="1:20" ht="72" customHeight="1" x14ac:dyDescent="0.3">
      <c r="A21" s="10">
        <v>3</v>
      </c>
      <c r="B21" s="71"/>
      <c r="C21" s="14" t="s">
        <v>20</v>
      </c>
      <c r="D21" s="11">
        <v>15</v>
      </c>
      <c r="E21" s="14" t="s">
        <v>45</v>
      </c>
      <c r="F21" s="14" t="s">
        <v>46</v>
      </c>
      <c r="G21" s="14" t="s">
        <v>47</v>
      </c>
      <c r="H21" s="14" t="s">
        <v>48</v>
      </c>
      <c r="I21" s="3" t="s">
        <v>5</v>
      </c>
      <c r="J21" s="12">
        <f t="shared" si="0"/>
        <v>1</v>
      </c>
      <c r="K21" s="13">
        <f t="shared" si="1"/>
        <v>15</v>
      </c>
      <c r="L21" s="15" t="s">
        <v>16</v>
      </c>
      <c r="M21" s="1"/>
      <c r="O21" s="103" t="s">
        <v>100</v>
      </c>
      <c r="P21" s="111"/>
    </row>
    <row r="22" spans="1:20" ht="70.5" customHeight="1" x14ac:dyDescent="0.3">
      <c r="A22" s="10">
        <v>4</v>
      </c>
      <c r="B22" s="47"/>
      <c r="C22" s="14" t="s">
        <v>21</v>
      </c>
      <c r="D22" s="11">
        <v>15</v>
      </c>
      <c r="E22" s="14" t="s">
        <v>49</v>
      </c>
      <c r="F22" s="14" t="s">
        <v>50</v>
      </c>
      <c r="G22" s="14" t="s">
        <v>51</v>
      </c>
      <c r="H22" s="14" t="s">
        <v>52</v>
      </c>
      <c r="I22" s="3" t="s">
        <v>5</v>
      </c>
      <c r="J22" s="12">
        <f t="shared" si="0"/>
        <v>1</v>
      </c>
      <c r="K22" s="13">
        <f t="shared" si="1"/>
        <v>15</v>
      </c>
      <c r="L22" s="15" t="s">
        <v>16</v>
      </c>
      <c r="M22" s="1"/>
      <c r="O22" s="103" t="s">
        <v>101</v>
      </c>
      <c r="P22" s="111"/>
    </row>
    <row r="23" spans="1:20" ht="45.6" x14ac:dyDescent="0.3">
      <c r="A23" s="10">
        <v>5</v>
      </c>
      <c r="B23" s="46" t="s">
        <v>38</v>
      </c>
      <c r="C23" s="14" t="s">
        <v>71</v>
      </c>
      <c r="D23" s="11">
        <v>15</v>
      </c>
      <c r="E23" s="14" t="s">
        <v>40</v>
      </c>
      <c r="F23" s="14" t="s">
        <v>41</v>
      </c>
      <c r="G23" s="14" t="s">
        <v>42</v>
      </c>
      <c r="H23" s="14" t="s">
        <v>43</v>
      </c>
      <c r="I23" s="3" t="s">
        <v>5</v>
      </c>
      <c r="J23" s="12">
        <f t="shared" si="0"/>
        <v>1</v>
      </c>
      <c r="K23" s="13">
        <f t="shared" si="1"/>
        <v>15</v>
      </c>
      <c r="L23" s="15" t="s">
        <v>16</v>
      </c>
      <c r="M23" s="1"/>
      <c r="O23" s="103" t="s">
        <v>96</v>
      </c>
      <c r="P23" s="111"/>
    </row>
    <row r="24" spans="1:20" ht="57.75" customHeight="1" x14ac:dyDescent="0.3">
      <c r="A24" s="10">
        <v>6</v>
      </c>
      <c r="B24" s="47"/>
      <c r="C24" s="14" t="s">
        <v>72</v>
      </c>
      <c r="D24" s="30">
        <v>15</v>
      </c>
      <c r="E24" s="31" t="s">
        <v>73</v>
      </c>
      <c r="F24" s="31" t="s">
        <v>76</v>
      </c>
      <c r="G24" s="31" t="s">
        <v>74</v>
      </c>
      <c r="H24" s="31" t="s">
        <v>75</v>
      </c>
      <c r="I24" s="32" t="s">
        <v>5</v>
      </c>
      <c r="J24" s="33">
        <f t="shared" si="0"/>
        <v>1</v>
      </c>
      <c r="K24" s="34">
        <v>5</v>
      </c>
      <c r="L24" s="35" t="s">
        <v>16</v>
      </c>
      <c r="M24" s="1"/>
      <c r="O24" s="103" t="s">
        <v>97</v>
      </c>
      <c r="P24" s="111"/>
    </row>
    <row r="25" spans="1:20" ht="54.75" customHeight="1" x14ac:dyDescent="0.3">
      <c r="A25" s="10">
        <v>7</v>
      </c>
      <c r="B25" s="48" t="s">
        <v>22</v>
      </c>
      <c r="C25" s="49"/>
      <c r="D25" s="11">
        <v>10</v>
      </c>
      <c r="E25" s="14" t="s">
        <v>32</v>
      </c>
      <c r="F25" s="14" t="s">
        <v>69</v>
      </c>
      <c r="G25" s="14" t="s">
        <v>70</v>
      </c>
      <c r="H25" s="14" t="s">
        <v>23</v>
      </c>
      <c r="I25" s="3" t="s">
        <v>5</v>
      </c>
      <c r="J25" s="12">
        <f t="shared" si="0"/>
        <v>1</v>
      </c>
      <c r="K25" s="13">
        <f t="shared" si="1"/>
        <v>10</v>
      </c>
      <c r="L25" s="15" t="s">
        <v>16</v>
      </c>
      <c r="M25" s="1"/>
      <c r="O25" s="103" t="s">
        <v>98</v>
      </c>
      <c r="P25" s="111"/>
    </row>
    <row r="26" spans="1:20" ht="16.5" customHeight="1" x14ac:dyDescent="0.3">
      <c r="A26" s="2"/>
      <c r="B26" s="2"/>
      <c r="C26" s="2"/>
      <c r="D26" s="2"/>
      <c r="E26" s="2"/>
      <c r="F26" s="2"/>
      <c r="G26" s="2"/>
      <c r="H26" s="2"/>
      <c r="I26" s="5" t="s">
        <v>10</v>
      </c>
      <c r="J26" s="2"/>
      <c r="K26" s="4">
        <f>IF(K19="","",(SUM(K19:K25)))</f>
        <v>90</v>
      </c>
      <c r="L26" s="2"/>
      <c r="M26" s="2"/>
      <c r="N26" s="8"/>
      <c r="O26" s="104" t="s">
        <v>99</v>
      </c>
      <c r="P26" s="112"/>
      <c r="Q26" s="8"/>
      <c r="R26" s="8"/>
      <c r="S26" s="8"/>
      <c r="T26" s="8"/>
    </row>
    <row r="27" spans="1:20" ht="28.8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8"/>
      <c r="O27" s="102" t="s">
        <v>106</v>
      </c>
      <c r="P27" s="107" t="s">
        <v>86</v>
      </c>
      <c r="Q27" s="8"/>
      <c r="R27" s="8"/>
      <c r="S27" s="8"/>
      <c r="T27" s="8"/>
    </row>
    <row r="28" spans="1:20" ht="15" customHeight="1" x14ac:dyDescent="0.3">
      <c r="A28" s="2"/>
      <c r="B28" s="2"/>
      <c r="C28" s="6" t="s">
        <v>11</v>
      </c>
      <c r="D28" s="41" t="str">
        <f>IF(K26&gt;75,"SATISFACTORIO",IF(K26&gt;50,"MEDIANAMENTE SATISFACTORIO",IF(K26&gt;25,"POCO SATISFACTORIO",IF(K30&lt;25,"DEFICIENTE", IF(K30=" ","")))))</f>
        <v>SATISFACTORIO</v>
      </c>
      <c r="E28" s="42"/>
      <c r="F28" s="6" t="s">
        <v>12</v>
      </c>
      <c r="G28" s="41" t="str">
        <f>IF(K26&gt;80,"APROBAR EL PROGRAMA ANALÍTICO DE ASIGNATURA",IF(K26&gt;71,"APROBAR HACIENDO CONSTAR LAS MODIFICACIONES REQUERIDAS",IF(K26&gt;50,"NO APROBAR HASTA QUE SE REALICEN LAS MODIFICACIONES REQUERIDAS",IF(M30&lt;50,"SOLICITAR SE REALICEN LAS MODIFICACIONES PERTINENTES PARA INICIAR EL PROCESO DE APROBACIÓN"))))</f>
        <v>APROBAR EL PROGRAMA ANALÍTICO DE ASIGNATURA</v>
      </c>
      <c r="H28" s="44"/>
      <c r="I28" s="44"/>
      <c r="J28" s="44"/>
      <c r="K28" s="44"/>
      <c r="L28" s="42"/>
      <c r="M28" s="2"/>
      <c r="N28" s="8"/>
      <c r="O28" s="103" t="s">
        <v>107</v>
      </c>
      <c r="P28" s="108"/>
      <c r="Q28" s="8"/>
      <c r="R28" s="8"/>
      <c r="S28" s="8"/>
      <c r="T28" s="8"/>
    </row>
    <row r="29" spans="1:20" x14ac:dyDescent="0.3">
      <c r="A29" s="2"/>
      <c r="B29" s="2"/>
      <c r="C29" s="2"/>
      <c r="D29" s="2"/>
      <c r="E29" s="2"/>
      <c r="F29" s="2"/>
      <c r="G29" s="43"/>
      <c r="H29" s="43"/>
      <c r="I29" s="43"/>
      <c r="J29" s="43"/>
      <c r="K29" s="43"/>
      <c r="L29" s="43"/>
      <c r="M29" s="2"/>
      <c r="N29" s="8"/>
      <c r="O29" s="103" t="s">
        <v>104</v>
      </c>
      <c r="P29" s="108"/>
      <c r="Q29" s="8"/>
      <c r="R29" s="8"/>
      <c r="S29" s="8"/>
      <c r="T29" s="8"/>
    </row>
    <row r="30" spans="1:20" x14ac:dyDescent="0.3">
      <c r="A30" s="2"/>
      <c r="B30" s="2"/>
      <c r="C30" s="2" t="s">
        <v>15</v>
      </c>
      <c r="D30" s="72">
        <f ca="1">NOW()</f>
        <v>45015.487889583332</v>
      </c>
      <c r="E30" s="72"/>
      <c r="F30" s="2"/>
      <c r="G30" s="2"/>
      <c r="H30" s="2"/>
      <c r="I30" s="2"/>
      <c r="J30" s="2"/>
      <c r="K30" s="2"/>
      <c r="L30" s="2"/>
      <c r="M30" s="2"/>
      <c r="N30" s="8"/>
      <c r="O30" s="97" t="s">
        <v>92</v>
      </c>
      <c r="P30" s="108"/>
      <c r="Q30" s="8"/>
      <c r="R30" s="8"/>
      <c r="S30" s="8"/>
      <c r="T30" s="8"/>
    </row>
    <row r="31" spans="1:20" ht="13.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8"/>
      <c r="O31" s="97" t="s">
        <v>105</v>
      </c>
      <c r="P31" s="108"/>
      <c r="Q31" s="8"/>
      <c r="R31" s="8"/>
      <c r="S31" s="8"/>
      <c r="T31" s="8"/>
    </row>
    <row r="32" spans="1:20" ht="13.5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8"/>
      <c r="O32" s="97" t="s">
        <v>102</v>
      </c>
      <c r="P32" s="108"/>
      <c r="Q32" s="8"/>
      <c r="R32" s="8"/>
      <c r="S32" s="8"/>
      <c r="T32" s="8"/>
    </row>
    <row r="33" spans="1:20" ht="13.5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8"/>
      <c r="O33" s="97" t="s">
        <v>103</v>
      </c>
      <c r="P33" s="108"/>
      <c r="Q33" s="8"/>
      <c r="R33" s="8"/>
      <c r="S33" s="8"/>
      <c r="T33" s="8"/>
    </row>
    <row r="34" spans="1:20" x14ac:dyDescent="0.3">
      <c r="A34" s="2"/>
      <c r="B34" s="2"/>
      <c r="C34" s="2" t="s">
        <v>14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8"/>
      <c r="O34" s="97" t="s">
        <v>109</v>
      </c>
      <c r="P34" s="108"/>
      <c r="Q34" s="8"/>
      <c r="R34" s="8"/>
      <c r="S34" s="8"/>
      <c r="T34" s="8"/>
    </row>
    <row r="35" spans="1:20" x14ac:dyDescent="0.3">
      <c r="A35" s="2"/>
      <c r="B35" s="2"/>
      <c r="C35" s="20" t="s">
        <v>17</v>
      </c>
      <c r="D35" s="9"/>
      <c r="E35" s="2"/>
      <c r="F35" s="2"/>
      <c r="G35" s="2"/>
      <c r="H35" s="2"/>
      <c r="I35" s="2"/>
      <c r="J35" s="2"/>
      <c r="K35" s="2"/>
      <c r="L35" s="2"/>
      <c r="M35" s="2"/>
      <c r="N35" s="8"/>
      <c r="O35" s="97" t="s">
        <v>110</v>
      </c>
      <c r="P35" s="108"/>
      <c r="Q35" s="8"/>
      <c r="R35" s="8"/>
      <c r="S35" s="8"/>
      <c r="T35" s="8"/>
    </row>
    <row r="36" spans="1:20" x14ac:dyDescent="0.3">
      <c r="A36" s="2"/>
      <c r="B36" s="2"/>
      <c r="C36" s="7" t="s">
        <v>55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8"/>
      <c r="O36" s="105" t="s">
        <v>108</v>
      </c>
      <c r="P36" s="109"/>
      <c r="Q36" s="8"/>
      <c r="R36" s="8"/>
      <c r="S36" s="8"/>
      <c r="T36" s="8"/>
    </row>
    <row r="37" spans="1:20" x14ac:dyDescent="0.3">
      <c r="A37" s="2"/>
      <c r="B37" s="2"/>
      <c r="C37" s="7"/>
      <c r="D37" s="2"/>
      <c r="E37" s="2"/>
      <c r="F37" s="2"/>
      <c r="G37" s="2"/>
      <c r="H37" s="2"/>
      <c r="I37" s="2"/>
      <c r="J37" s="2"/>
      <c r="K37" s="2"/>
      <c r="L37" s="2"/>
      <c r="M37" s="2"/>
      <c r="N37" s="8"/>
      <c r="O37" s="95" t="s">
        <v>112</v>
      </c>
      <c r="P37" s="96" t="s">
        <v>87</v>
      </c>
      <c r="Q37" s="8"/>
      <c r="R37" s="8"/>
      <c r="S37" s="8"/>
      <c r="T37" s="8"/>
    </row>
    <row r="38" spans="1:20" x14ac:dyDescent="0.3">
      <c r="A38" s="2"/>
      <c r="B38" s="2"/>
      <c r="C38" s="7"/>
      <c r="D38" s="2"/>
      <c r="E38" s="2"/>
      <c r="F38" s="2"/>
      <c r="G38" s="2"/>
      <c r="H38" s="2"/>
      <c r="I38" s="2"/>
      <c r="J38" s="2"/>
      <c r="K38" s="2"/>
      <c r="L38" s="2"/>
      <c r="M38" s="2"/>
      <c r="N38" s="8"/>
      <c r="O38" s="97" t="s">
        <v>113</v>
      </c>
      <c r="P38" s="98"/>
      <c r="Q38" s="8"/>
      <c r="R38" s="8"/>
      <c r="S38" s="8"/>
      <c r="T38" s="8"/>
    </row>
    <row r="39" spans="1:20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8"/>
      <c r="O39" s="97" t="s">
        <v>114</v>
      </c>
      <c r="P39" s="98"/>
      <c r="Q39" s="8"/>
      <c r="R39" s="8"/>
      <c r="S39" s="8"/>
      <c r="T39" s="8"/>
    </row>
    <row r="40" spans="1:20" x14ac:dyDescent="0.3">
      <c r="A40" s="2"/>
      <c r="B40" s="2"/>
      <c r="C40" s="2" t="s">
        <v>67</v>
      </c>
      <c r="D40" s="2"/>
      <c r="E40" s="2"/>
      <c r="F40" s="2" t="s">
        <v>68</v>
      </c>
      <c r="G40" s="2"/>
      <c r="H40" s="2" t="s">
        <v>68</v>
      </c>
      <c r="I40" s="2"/>
      <c r="J40" s="2"/>
      <c r="K40" s="2" t="s">
        <v>67</v>
      </c>
      <c r="L40" s="2"/>
      <c r="M40" s="2"/>
      <c r="N40" s="8"/>
      <c r="O40" s="97" t="s">
        <v>95</v>
      </c>
      <c r="P40" s="98"/>
      <c r="Q40" s="8"/>
      <c r="R40" s="8"/>
      <c r="S40" s="8"/>
      <c r="T40" s="8"/>
    </row>
    <row r="41" spans="1:20" x14ac:dyDescent="0.3">
      <c r="A41" s="2"/>
      <c r="B41" s="2"/>
      <c r="C41" s="20" t="s">
        <v>17</v>
      </c>
      <c r="D41" s="2"/>
      <c r="E41" s="2"/>
      <c r="F41" s="20" t="s">
        <v>17</v>
      </c>
      <c r="G41" s="2"/>
      <c r="H41" s="20" t="s">
        <v>17</v>
      </c>
      <c r="I41" s="2"/>
      <c r="J41" s="2"/>
      <c r="K41" s="20" t="s">
        <v>18</v>
      </c>
      <c r="L41" s="2"/>
      <c r="M41" s="2"/>
      <c r="N41" s="8"/>
      <c r="O41" s="97" t="s">
        <v>111</v>
      </c>
      <c r="P41" s="98"/>
      <c r="Q41" s="8"/>
      <c r="R41" s="8"/>
      <c r="S41" s="8"/>
      <c r="T41" s="8"/>
    </row>
    <row r="42" spans="1:20" x14ac:dyDescent="0.3">
      <c r="A42" s="2"/>
      <c r="B42" s="2"/>
      <c r="C42" s="7" t="s">
        <v>56</v>
      </c>
      <c r="D42" s="2"/>
      <c r="E42" s="2"/>
      <c r="F42" s="7" t="s">
        <v>56</v>
      </c>
      <c r="G42" s="2"/>
      <c r="H42" s="7" t="s">
        <v>56</v>
      </c>
      <c r="I42" s="2"/>
      <c r="J42" s="2"/>
      <c r="K42" s="7" t="s">
        <v>60</v>
      </c>
      <c r="L42" s="2"/>
      <c r="M42" s="2"/>
      <c r="N42" s="8"/>
      <c r="O42" s="97" t="s">
        <v>115</v>
      </c>
      <c r="P42" s="98"/>
      <c r="Q42" s="8"/>
      <c r="R42" s="8"/>
      <c r="S42" s="8"/>
      <c r="T42" s="8"/>
    </row>
    <row r="43" spans="1:20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8"/>
      <c r="O43" s="105" t="s">
        <v>116</v>
      </c>
      <c r="P43" s="101"/>
      <c r="Q43" s="8"/>
      <c r="R43" s="8"/>
      <c r="S43" s="8"/>
      <c r="T43" s="8"/>
    </row>
    <row r="44" spans="1:20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8"/>
      <c r="O44" s="95" t="s">
        <v>120</v>
      </c>
      <c r="P44" s="96" t="s">
        <v>83</v>
      </c>
      <c r="Q44" s="8"/>
      <c r="R44" s="8"/>
      <c r="S44" s="8"/>
      <c r="T44" s="8"/>
    </row>
    <row r="45" spans="1:20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8"/>
      <c r="O45" s="97" t="s">
        <v>91</v>
      </c>
      <c r="P45" s="98"/>
      <c r="Q45" s="8"/>
      <c r="R45" s="8"/>
      <c r="S45" s="8"/>
      <c r="T45" s="8"/>
    </row>
    <row r="46" spans="1:20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8"/>
      <c r="O46" s="97" t="s">
        <v>117</v>
      </c>
      <c r="P46" s="98"/>
      <c r="Q46" s="8"/>
      <c r="R46" s="8"/>
      <c r="S46" s="8"/>
      <c r="T46" s="8"/>
    </row>
    <row r="47" spans="1:20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8"/>
      <c r="O47" s="97" t="s">
        <v>119</v>
      </c>
      <c r="P47" s="98"/>
      <c r="Q47" s="8"/>
      <c r="R47" s="8"/>
      <c r="S47" s="8"/>
      <c r="T47" s="8"/>
    </row>
    <row r="48" spans="1:20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8"/>
      <c r="O48" s="97" t="s">
        <v>121</v>
      </c>
      <c r="P48" s="98"/>
      <c r="Q48" s="8"/>
      <c r="R48" s="8"/>
      <c r="S48" s="8"/>
      <c r="T48" s="8"/>
    </row>
    <row r="49" spans="1:20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8"/>
      <c r="O49" s="105" t="s">
        <v>118</v>
      </c>
      <c r="P49" s="101"/>
      <c r="Q49" s="8"/>
      <c r="R49" s="8"/>
      <c r="S49" s="8"/>
      <c r="T49" s="8"/>
    </row>
    <row r="50" spans="1:20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8"/>
      <c r="N50" s="8"/>
      <c r="O50" s="95" t="s">
        <v>122</v>
      </c>
      <c r="P50" s="96" t="s">
        <v>85</v>
      </c>
      <c r="Q50" s="8"/>
      <c r="R50" s="8"/>
      <c r="S50" s="8"/>
      <c r="T50" s="8"/>
    </row>
    <row r="51" spans="1:20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8"/>
      <c r="N51" s="8"/>
      <c r="O51" s="97" t="s">
        <v>125</v>
      </c>
      <c r="P51" s="98"/>
      <c r="Q51" s="8"/>
      <c r="R51" s="8"/>
      <c r="S51" s="8"/>
      <c r="T51" s="8"/>
    </row>
    <row r="52" spans="1:20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8"/>
      <c r="N52" s="8"/>
      <c r="O52" s="97" t="s">
        <v>123</v>
      </c>
      <c r="P52" s="98"/>
      <c r="Q52" s="8"/>
      <c r="R52" s="8"/>
      <c r="S52" s="8"/>
      <c r="T52" s="8"/>
    </row>
    <row r="53" spans="1:20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O53" s="97" t="s">
        <v>124</v>
      </c>
      <c r="P53" s="98"/>
    </row>
    <row r="54" spans="1:20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O54" s="97" t="s">
        <v>129</v>
      </c>
      <c r="P54" s="98"/>
    </row>
    <row r="55" spans="1:20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O55" s="97" t="s">
        <v>130</v>
      </c>
      <c r="P55" s="98"/>
    </row>
    <row r="56" spans="1:20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O56" s="97" t="s">
        <v>128</v>
      </c>
      <c r="P56" s="98"/>
    </row>
    <row r="57" spans="1:20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O57" s="97" t="s">
        <v>131</v>
      </c>
      <c r="P57" s="98"/>
    </row>
    <row r="58" spans="1:20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O58" s="97" t="s">
        <v>132</v>
      </c>
      <c r="P58" s="98"/>
    </row>
    <row r="59" spans="1:20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O59" s="97" t="s">
        <v>133</v>
      </c>
      <c r="P59" s="98"/>
    </row>
    <row r="60" spans="1:20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O60" s="97" t="s">
        <v>126</v>
      </c>
      <c r="P60" s="98"/>
    </row>
    <row r="61" spans="1:20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O61" s="105" t="s">
        <v>127</v>
      </c>
      <c r="P61" s="101"/>
    </row>
    <row r="62" spans="1:20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95" t="s">
        <v>34</v>
      </c>
      <c r="P62" s="96" t="s">
        <v>84</v>
      </c>
    </row>
    <row r="63" spans="1:20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O63" s="97" t="s">
        <v>139</v>
      </c>
      <c r="P63" s="98"/>
    </row>
    <row r="64" spans="1:20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O64" s="97" t="s">
        <v>143</v>
      </c>
      <c r="P64" s="98"/>
    </row>
    <row r="65" spans="1:1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O65" s="97" t="s">
        <v>142</v>
      </c>
      <c r="P65" s="98"/>
    </row>
    <row r="66" spans="1:1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O66" s="97" t="s">
        <v>137</v>
      </c>
      <c r="P66" s="98"/>
    </row>
    <row r="67" spans="1:1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O67" s="97" t="s">
        <v>138</v>
      </c>
      <c r="P67" s="98"/>
    </row>
    <row r="68" spans="1:1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O68" s="97" t="s">
        <v>136</v>
      </c>
      <c r="P68" s="98"/>
    </row>
    <row r="69" spans="1:1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O69" s="97" t="s">
        <v>134</v>
      </c>
      <c r="P69" s="98"/>
    </row>
    <row r="70" spans="1:1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O70" s="97" t="s">
        <v>135</v>
      </c>
      <c r="P70" s="98"/>
    </row>
    <row r="71" spans="1:1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O71" s="97" t="s">
        <v>140</v>
      </c>
      <c r="P71" s="98"/>
    </row>
    <row r="72" spans="1:1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O72" s="105" t="s">
        <v>141</v>
      </c>
      <c r="P72" s="101"/>
    </row>
    <row r="73" spans="1:1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O73" s="95" t="s">
        <v>148</v>
      </c>
      <c r="P73" s="96" t="s">
        <v>82</v>
      </c>
    </row>
    <row r="74" spans="1:1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O74" s="97" t="s">
        <v>149</v>
      </c>
      <c r="P74" s="98"/>
    </row>
    <row r="75" spans="1:1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O75" s="99" t="s">
        <v>145</v>
      </c>
      <c r="P75" s="98"/>
    </row>
    <row r="76" spans="1:1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O76" s="99" t="s">
        <v>146</v>
      </c>
      <c r="P76" s="98"/>
    </row>
    <row r="77" spans="1:1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O77" s="99" t="s">
        <v>147</v>
      </c>
      <c r="P77" s="98"/>
    </row>
    <row r="78" spans="1:1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O78" s="99" t="s">
        <v>154</v>
      </c>
      <c r="P78" s="98"/>
    </row>
    <row r="79" spans="1:1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O79" s="99" t="s">
        <v>155</v>
      </c>
      <c r="P79" s="98"/>
    </row>
    <row r="80" spans="1:1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O80" s="99" t="s">
        <v>152</v>
      </c>
      <c r="P80" s="98"/>
    </row>
    <row r="81" spans="1:1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O81" s="99" t="s">
        <v>153</v>
      </c>
      <c r="P81" s="98"/>
    </row>
    <row r="82" spans="1:1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O82" s="99" t="s">
        <v>144</v>
      </c>
      <c r="P82" s="98"/>
    </row>
    <row r="83" spans="1:1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O83" s="99" t="s">
        <v>150</v>
      </c>
      <c r="P83" s="98"/>
    </row>
    <row r="84" spans="1:1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O84" s="100" t="s">
        <v>151</v>
      </c>
      <c r="P84" s="101"/>
    </row>
    <row r="85" spans="1:1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O85" s="106" t="s">
        <v>161</v>
      </c>
      <c r="P85" s="107" t="s">
        <v>93</v>
      </c>
    </row>
    <row r="86" spans="1:1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O86" s="99" t="s">
        <v>162</v>
      </c>
      <c r="P86" s="108"/>
    </row>
    <row r="87" spans="1:1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O87" s="99" t="s">
        <v>156</v>
      </c>
      <c r="P87" s="108"/>
    </row>
    <row r="88" spans="1:1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O88" s="99" t="s">
        <v>157</v>
      </c>
      <c r="P88" s="108"/>
    </row>
    <row r="89" spans="1:1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O89" s="99" t="s">
        <v>158</v>
      </c>
      <c r="P89" s="108"/>
    </row>
    <row r="90" spans="1:1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O90" s="99" t="s">
        <v>159</v>
      </c>
      <c r="P90" s="108"/>
    </row>
    <row r="91" spans="1:1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O91" s="99" t="s">
        <v>160</v>
      </c>
      <c r="P91" s="108"/>
    </row>
    <row r="92" spans="1:1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O92" s="99" t="s">
        <v>163</v>
      </c>
      <c r="P92" s="108"/>
    </row>
    <row r="93" spans="1:1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O93" s="99" t="s">
        <v>164</v>
      </c>
      <c r="P93" s="108"/>
    </row>
    <row r="94" spans="1:1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O94" s="99" t="s">
        <v>165</v>
      </c>
      <c r="P94" s="108"/>
    </row>
    <row r="95" spans="1:1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O95" s="100" t="s">
        <v>166</v>
      </c>
      <c r="P95" s="109"/>
    </row>
    <row r="96" spans="1:1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O96" s="106" t="s">
        <v>102</v>
      </c>
      <c r="P96" s="107" t="s">
        <v>24</v>
      </c>
    </row>
    <row r="97" spans="1:1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O97" s="99" t="s">
        <v>167</v>
      </c>
      <c r="P97" s="108"/>
    </row>
    <row r="98" spans="1:1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O98" s="99" t="s">
        <v>91</v>
      </c>
      <c r="P98" s="108"/>
    </row>
    <row r="99" spans="1:1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O99" s="99" t="s">
        <v>171</v>
      </c>
      <c r="P99" s="108"/>
    </row>
    <row r="100" spans="1:1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O100" s="99" t="s">
        <v>172</v>
      </c>
      <c r="P100" s="108"/>
    </row>
    <row r="101" spans="1:1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O101" s="99" t="s">
        <v>175</v>
      </c>
      <c r="P101" s="108"/>
    </row>
    <row r="102" spans="1:1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O102" s="99" t="s">
        <v>177</v>
      </c>
      <c r="P102" s="108"/>
    </row>
    <row r="103" spans="1:1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O103" s="99" t="s">
        <v>176</v>
      </c>
      <c r="P103" s="108"/>
    </row>
    <row r="104" spans="1:1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O104" s="99" t="s">
        <v>169</v>
      </c>
      <c r="P104" s="108"/>
    </row>
    <row r="105" spans="1:1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O105" s="99" t="s">
        <v>168</v>
      </c>
      <c r="P105" s="108"/>
    </row>
    <row r="106" spans="1:1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O106" s="99" t="s">
        <v>174</v>
      </c>
      <c r="P106" s="108"/>
    </row>
    <row r="107" spans="1:1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O107" s="99" t="s">
        <v>173</v>
      </c>
      <c r="P107" s="108"/>
    </row>
    <row r="108" spans="1:1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O108" s="100" t="s">
        <v>170</v>
      </c>
      <c r="P108" s="109"/>
    </row>
    <row r="109" spans="1:1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O109" s="106" t="s">
        <v>185</v>
      </c>
      <c r="P109" s="107" t="s">
        <v>199</v>
      </c>
    </row>
    <row r="110" spans="1:1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O110" s="99" t="s">
        <v>179</v>
      </c>
      <c r="P110" s="108"/>
    </row>
    <row r="111" spans="1:1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O111" s="99" t="s">
        <v>181</v>
      </c>
      <c r="P111" s="108"/>
    </row>
    <row r="112" spans="1:1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O112" s="99" t="s">
        <v>182</v>
      </c>
      <c r="P112" s="108"/>
    </row>
    <row r="113" spans="1:1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O113" s="99" t="s">
        <v>183</v>
      </c>
      <c r="P113" s="108"/>
    </row>
    <row r="114" spans="1:1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O114" s="99" t="s">
        <v>184</v>
      </c>
      <c r="P114" s="108"/>
    </row>
    <row r="115" spans="1:1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O115" s="99" t="s">
        <v>180</v>
      </c>
      <c r="P115" s="108"/>
    </row>
    <row r="116" spans="1:1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O116" s="100" t="s">
        <v>178</v>
      </c>
      <c r="P116" s="109"/>
    </row>
    <row r="117" spans="1:1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O117" s="106" t="s">
        <v>198</v>
      </c>
      <c r="P117" s="107" t="s">
        <v>25</v>
      </c>
    </row>
    <row r="118" spans="1:1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O118" s="99" t="s">
        <v>197</v>
      </c>
      <c r="P118" s="108"/>
    </row>
    <row r="119" spans="1:1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O119" s="99" t="s">
        <v>186</v>
      </c>
      <c r="P119" s="108"/>
    </row>
    <row r="120" spans="1:1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O120" s="99" t="s">
        <v>187</v>
      </c>
      <c r="P120" s="108"/>
    </row>
    <row r="121" spans="1:1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O121" s="99" t="s">
        <v>188</v>
      </c>
      <c r="P121" s="108"/>
    </row>
    <row r="122" spans="1:1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O122" s="99" t="s">
        <v>190</v>
      </c>
      <c r="P122" s="108"/>
    </row>
    <row r="123" spans="1:1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O123" s="99" t="s">
        <v>193</v>
      </c>
      <c r="P123" s="108"/>
    </row>
    <row r="124" spans="1:1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O124" s="99" t="s">
        <v>196</v>
      </c>
      <c r="P124" s="108"/>
    </row>
    <row r="125" spans="1:1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O125" s="99" t="s">
        <v>194</v>
      </c>
      <c r="P125" s="108"/>
    </row>
    <row r="126" spans="1:1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O126" s="99" t="s">
        <v>195</v>
      </c>
      <c r="P126" s="108"/>
    </row>
    <row r="127" spans="1:1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O127" s="99" t="s">
        <v>192</v>
      </c>
      <c r="P127" s="108"/>
    </row>
    <row r="128" spans="1:1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O128" s="99" t="s">
        <v>189</v>
      </c>
      <c r="P128" s="108"/>
    </row>
    <row r="129" spans="1:1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O129" s="100" t="s">
        <v>191</v>
      </c>
      <c r="P129" s="109"/>
    </row>
    <row r="130" spans="1:1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O130" s="38" t="s">
        <v>94</v>
      </c>
      <c r="P130" s="114"/>
    </row>
    <row r="131" spans="1:1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O131" s="113"/>
      <c r="P131" s="114"/>
    </row>
    <row r="132" spans="1:1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O132" s="113"/>
      <c r="P132" s="114"/>
    </row>
    <row r="133" spans="1:1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O133" s="113"/>
      <c r="P133" s="114"/>
    </row>
    <row r="134" spans="1:1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O134" s="113"/>
      <c r="P134" s="114"/>
    </row>
    <row r="135" spans="1:1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O135" s="38"/>
      <c r="P135" s="39"/>
    </row>
    <row r="136" spans="1:16" x14ac:dyDescent="0.3">
      <c r="O136" s="38"/>
    </row>
    <row r="177" spans="15:15" x14ac:dyDescent="0.3">
      <c r="O177" s="37" t="s">
        <v>25</v>
      </c>
    </row>
    <row r="178" spans="15:15" x14ac:dyDescent="0.3">
      <c r="O178" s="37" t="s">
        <v>35</v>
      </c>
    </row>
    <row r="179" spans="15:15" x14ac:dyDescent="0.3">
      <c r="O179" s="37" t="s">
        <v>24</v>
      </c>
    </row>
    <row r="180" spans="15:15" x14ac:dyDescent="0.3">
      <c r="O180" s="37" t="s">
        <v>36</v>
      </c>
    </row>
    <row r="181" spans="15:15" x14ac:dyDescent="0.3">
      <c r="O181" s="37" t="s">
        <v>82</v>
      </c>
    </row>
    <row r="182" spans="15:15" x14ac:dyDescent="0.3">
      <c r="O182" s="37" t="s">
        <v>83</v>
      </c>
    </row>
    <row r="183" spans="15:15" x14ac:dyDescent="0.3">
      <c r="O183" s="37" t="s">
        <v>84</v>
      </c>
    </row>
    <row r="184" spans="15:15" x14ac:dyDescent="0.3">
      <c r="O184" s="37" t="s">
        <v>85</v>
      </c>
    </row>
    <row r="185" spans="15:15" x14ac:dyDescent="0.3">
      <c r="O185" s="37" t="s">
        <v>86</v>
      </c>
    </row>
    <row r="186" spans="15:15" x14ac:dyDescent="0.3">
      <c r="O186" s="37" t="s">
        <v>87</v>
      </c>
    </row>
    <row r="187" spans="15:15" x14ac:dyDescent="0.3">
      <c r="O187" s="37" t="s">
        <v>88</v>
      </c>
    </row>
    <row r="188" spans="15:15" x14ac:dyDescent="0.3">
      <c r="O188" s="37" t="s">
        <v>89</v>
      </c>
    </row>
    <row r="189" spans="15:15" x14ac:dyDescent="0.3">
      <c r="O189" s="37"/>
    </row>
  </sheetData>
  <sheetProtection selectLockedCells="1"/>
  <sortState xmlns:xlrd2="http://schemas.microsoft.com/office/spreadsheetml/2017/richdata2" ref="O19:O171">
    <sortCondition ref="O171"/>
  </sortState>
  <mergeCells count="39">
    <mergeCell ref="P85:P95"/>
    <mergeCell ref="P96:P108"/>
    <mergeCell ref="P109:P116"/>
    <mergeCell ref="P117:P129"/>
    <mergeCell ref="P20:P26"/>
    <mergeCell ref="P27:P36"/>
    <mergeCell ref="P37:P43"/>
    <mergeCell ref="P44:P49"/>
    <mergeCell ref="P50:P61"/>
    <mergeCell ref="K17:K18"/>
    <mergeCell ref="B17:C18"/>
    <mergeCell ref="J17:J18"/>
    <mergeCell ref="D10:F10"/>
    <mergeCell ref="D12:F12"/>
    <mergeCell ref="H10:L10"/>
    <mergeCell ref="H12:L13"/>
    <mergeCell ref="H15:L15"/>
    <mergeCell ref="A17:A18"/>
    <mergeCell ref="B20:B22"/>
    <mergeCell ref="D30:E30"/>
    <mergeCell ref="E17:H17"/>
    <mergeCell ref="I17:I18"/>
    <mergeCell ref="D17:D18"/>
    <mergeCell ref="A1:L1"/>
    <mergeCell ref="D28:E28"/>
    <mergeCell ref="G29:L29"/>
    <mergeCell ref="G28:L28"/>
    <mergeCell ref="L17:L18"/>
    <mergeCell ref="B23:B24"/>
    <mergeCell ref="B25:C25"/>
    <mergeCell ref="B19:C19"/>
    <mergeCell ref="A2:A6"/>
    <mergeCell ref="B2:K3"/>
    <mergeCell ref="L2:L4"/>
    <mergeCell ref="B4:K4"/>
    <mergeCell ref="B5:K6"/>
    <mergeCell ref="A8:L8"/>
    <mergeCell ref="P62:P72"/>
    <mergeCell ref="P73:P84"/>
  </mergeCells>
  <dataValidations count="3">
    <dataValidation type="list" allowBlank="1" showInputMessage="1" showErrorMessage="1" sqref="I19:I25" xr:uid="{00000000-0002-0000-0000-000000000000}">
      <formula1>"Satisfactorio, Cuasi-satisfactorio, Poco satisfactorio, Deficiente"</formula1>
    </dataValidation>
    <dataValidation type="list" allowBlank="1" showInputMessage="1" showErrorMessage="1" errorTitle="ERROR" error="Dato no registrado" promptTitle="Seleccione de la lista" prompt="Agradecemos utilizar únicamente los datos registrados" sqref="D10:F10" xr:uid="{00000000-0002-0000-0000-000001000000}">
      <formula1>$O$177:$O$189</formula1>
    </dataValidation>
    <dataValidation type="list" allowBlank="1" showInputMessage="1" showErrorMessage="1" errorTitle="ERROR" error="Dato no regsitrado" promptTitle="Seleccione del listado" prompt="Agradecemos utilizar únicamente las carreras disponibles" sqref="D12:F12" xr:uid="{00000000-0002-0000-0000-000002000000}">
      <formula1>$O$20:$O$136</formula1>
    </dataValidation>
  </dataValidations>
  <pageMargins left="0.31496062992125984" right="0.31496062992125984" top="0.15748031496062992" bottom="0.15748031496062992" header="0.31496062992125984" footer="0.31496062992125984"/>
  <pageSetup paperSize="9" scale="6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6BC9F03B6C544D81CAAB38E0098887" ma:contentTypeVersion="16" ma:contentTypeDescription="Crear nuevo documento." ma:contentTypeScope="" ma:versionID="ba4076c92f2c74355741d95cbb5fe59e">
  <xsd:schema xmlns:xsd="http://www.w3.org/2001/XMLSchema" xmlns:xs="http://www.w3.org/2001/XMLSchema" xmlns:p="http://schemas.microsoft.com/office/2006/metadata/properties" xmlns:ns2="ce94a3db-480d-4ce7-9910-fdfb7ea55b02" xmlns:ns3="2e82c6ed-4e7f-4790-8032-0cabb5f96db9" targetNamespace="http://schemas.microsoft.com/office/2006/metadata/properties" ma:root="true" ma:fieldsID="ddda302890bbb571b1e5d42913a0e84d" ns2:_="" ns3:_="">
    <xsd:import namespace="ce94a3db-480d-4ce7-9910-fdfb7ea55b02"/>
    <xsd:import namespace="2e82c6ed-4e7f-4790-8032-0cabb5f96d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4a3db-480d-4ce7-9910-fdfb7ea55b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d2f13cec-e6b6-4bb5-8122-6bf2c0465f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2c6ed-4e7f-4790-8032-0cabb5f96db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cd34b12-52a1-4543-bd86-0f742b0fdf9b}" ma:internalName="TaxCatchAll" ma:showField="CatchAllData" ma:web="2e82c6ed-4e7f-4790-8032-0cabb5f96d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e94a3db-480d-4ce7-9910-fdfb7ea55b02">
      <Terms xmlns="http://schemas.microsoft.com/office/infopath/2007/PartnerControls"/>
    </lcf76f155ced4ddcb4097134ff3c332f>
    <TaxCatchAll xmlns="2e82c6ed-4e7f-4790-8032-0cabb5f96db9" xsi:nil="true"/>
  </documentManagement>
</p:properties>
</file>

<file path=customXml/itemProps1.xml><?xml version="1.0" encoding="utf-8"?>
<ds:datastoreItem xmlns:ds="http://schemas.openxmlformats.org/officeDocument/2006/customXml" ds:itemID="{711CBAAF-C3BD-4378-8A2D-31125A4715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94a3db-480d-4ce7-9910-fdfb7ea55b02"/>
    <ds:schemaRef ds:uri="2e82c6ed-4e7f-4790-8032-0cabb5f96d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454C05-11ED-4603-84ED-11E5740ED9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B10BF3-8B2E-4487-97FF-219B92CF874C}">
  <ds:schemaRefs>
    <ds:schemaRef ds:uri="2e82c6ed-4e7f-4790-8032-0cabb5f96db9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ce94a3db-480d-4ce7-9910-fdfb7ea55b02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Rediseñadas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josé ramón zambrano morán</cp:lastModifiedBy>
  <cp:lastPrinted>2022-09-19T18:31:32Z</cp:lastPrinted>
  <dcterms:created xsi:type="dcterms:W3CDTF">2017-09-09T20:20:01Z</dcterms:created>
  <dcterms:modified xsi:type="dcterms:W3CDTF">2023-03-30T16:43:09Z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0x010100786BC9F03B6C544D81CAAB38E0098887</vt:lpwstr>
  </property>
  <property fmtid="{D5CDD505-2E9C-101B-9397-08002B2CF9AE}" pid="3" name="MediaServiceImageTags">
    <vt:lpwstr/>
  </property>
</Properties>
</file>