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TRABAJO DGAC GP HV\VICERECTORADO ACADÉMICO\PRÁCTICAS PP\2026\"/>
    </mc:Choice>
  </mc:AlternateContent>
  <xr:revisionPtr revIDLastSave="0" documentId="13_ncr:1_{8B29298F-CCD0-42D2-839B-44F6D4B41C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P-01-F-005 V2" sheetId="1" r:id="rId1"/>
  </sheets>
  <definedNames>
    <definedName name="_Hlk107836663" localSheetId="0">'PAP-01-F-005 V2'!$A$105</definedName>
    <definedName name="_Hlk96613099" localSheetId="0">'PAP-01-F-005 V2'!$A$43</definedName>
    <definedName name="_Hlk96613949" localSheetId="0">'PAP-01-F-005 V2'!$B$101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1" i="1" l="1"/>
  <c r="C82" i="1" s="1"/>
  <c r="D81" i="1"/>
  <c r="D82" i="1" s="1"/>
  <c r="E81" i="1"/>
  <c r="E82" i="1" s="1"/>
  <c r="F81" i="1"/>
  <c r="F82" i="1" s="1"/>
  <c r="B81" i="1"/>
  <c r="B82" i="1" s="1"/>
  <c r="E58" i="1"/>
  <c r="E59" i="1" s="1"/>
  <c r="F58" i="1"/>
  <c r="F59" i="1" s="1"/>
  <c r="D58" i="1"/>
  <c r="D59" i="1" s="1"/>
  <c r="C58" i="1"/>
  <c r="C59" i="1" s="1"/>
  <c r="B58" i="1"/>
  <c r="B59" i="1" s="1"/>
  <c r="C33" i="1"/>
  <c r="C34" i="1" s="1"/>
  <c r="D33" i="1"/>
  <c r="D34" i="1" s="1"/>
  <c r="E33" i="1"/>
  <c r="E34" i="1" s="1"/>
  <c r="F33" i="1"/>
  <c r="F34" i="1" s="1"/>
  <c r="B33" i="1"/>
  <c r="B34" i="1" s="1"/>
  <c r="B83" i="1" l="1"/>
  <c r="B35" i="1"/>
  <c r="B60" i="1"/>
  <c r="D91" i="1" l="1"/>
  <c r="C93" i="1" s="1"/>
</calcChain>
</file>

<file path=xl/sharedStrings.xml><?xml version="1.0" encoding="utf-8"?>
<sst xmlns="http://schemas.openxmlformats.org/spreadsheetml/2006/main" count="75" uniqueCount="66">
  <si>
    <t xml:space="preserve">Instrumento de evaluación </t>
  </si>
  <si>
    <t>Como estudiante:</t>
  </si>
  <si>
    <t>Cumplí con las actividades y tareas encomendadas por mi tutor empresarial.</t>
  </si>
  <si>
    <t>Las actividades y tareas estuvieron de acuerdo con mi formación académica.</t>
  </si>
  <si>
    <t>Las prácticas preprofesionales fortalecieron mis conocimientos y experiencia laboral.</t>
  </si>
  <si>
    <t>Adquirí capacidad para comunicarme con claridad en un ambiente laboral.</t>
  </si>
  <si>
    <t xml:space="preserve">Desarrollé habilidades, técnicas, destrezas y aptitudes suficientes para solucionar problemas en el área laboral.                                                    </t>
  </si>
  <si>
    <t>Mis prácticas preprofesionales se desarrollaron en el marco de la ética y responsabilidad.</t>
  </si>
  <si>
    <t>Asistí puntualmente a mis prácticas preprofesionales.</t>
  </si>
  <si>
    <t>Recibí capacitación o retroalimentación durante la práctica preprofesional.</t>
  </si>
  <si>
    <t>Fui capaz de proponer espontánea y oportunamente sugerencias útiles a favor de la institución.</t>
  </si>
  <si>
    <t>Me adapte a los diferentes ambientes o áreas de la organización.</t>
  </si>
  <si>
    <t>TOTAL A</t>
  </si>
  <si>
    <t>Observaciones, Conclusiones y/o Recomendaciones.-</t>
  </si>
  <si>
    <t>Instrumento de evaluación</t>
  </si>
  <si>
    <t>El estudiante:</t>
  </si>
  <si>
    <t>Asiste puntualmente al horario designado para realizar sus prácticas preprofesionales.</t>
  </si>
  <si>
    <t>Se Adapta e integra fácilmente al sistema de trabajo de la Institución.</t>
  </si>
  <si>
    <t>Demuestra conocimiento acorde a las áreas asignadas para realizar sus prácticas laborales.</t>
  </si>
  <si>
    <t>Hace uso de la tecnología para análisis y procesamiento de información.</t>
  </si>
  <si>
    <t>Demuestra un alto grado de compromiso en la realización de las actividades y tareas asignadas.</t>
  </si>
  <si>
    <t>Organiza información y optimiza el tiempo en la ejecución de tareas asignadas.</t>
  </si>
  <si>
    <t>Muestra una actitud proactiva y facilita el trabajo en equipo.</t>
  </si>
  <si>
    <t>Muestra iniciativa y creatividad para plantear y desarrollar actividades.</t>
  </si>
  <si>
    <t>Demuestra ser cuidadoso en su presentación personal.</t>
  </si>
  <si>
    <t>Cuida que su vestimenta sea acorde al área de trabajo asignada.</t>
  </si>
  <si>
    <t>Muestra respeto a la autoridad y compañeros de prácticas preprofesionales.</t>
  </si>
  <si>
    <t>TOTAL B</t>
  </si>
  <si>
    <t>Cumple con las actividades y tareas encomendadas por la el tutor institucional.</t>
  </si>
  <si>
    <t>Las actividades asignadas por la institución estuvieron acorde a su perfil profesional.</t>
  </si>
  <si>
    <t xml:space="preserve">Demuestra conocimientos adecuados a las actividades asignadas por la organización. </t>
  </si>
  <si>
    <t>Las actividades encomendadas estuvieron acorde a su nivel de prácticas preprofesionales.</t>
  </si>
  <si>
    <t>Se adapta a las diferentes áreas de trabajo asignadas por la organización.</t>
  </si>
  <si>
    <t>Asiste puntualmente al horario asignado para realizar sus prácticas preprofesionales.</t>
  </si>
  <si>
    <t>TOTAL C</t>
  </si>
  <si>
    <t>Para constancia firman:</t>
  </si>
  <si>
    <t>___________________________________</t>
  </si>
  <si>
    <t>Cédula o pasaporte del estudiante</t>
  </si>
  <si>
    <t>Cédula o pasaporte del Tutor empresarial</t>
  </si>
  <si>
    <t>Cédula o pasaporte del docente tutor ULEAM</t>
  </si>
  <si>
    <t>Calificación General de la Práctica Preprofesional o Pasantía:</t>
  </si>
  <si>
    <t>Estudiante Aprueba o Desaprueba proceso:</t>
  </si>
  <si>
    <t>Datos generales del estudiante. -</t>
  </si>
  <si>
    <r>
      <t xml:space="preserve">Autoevaluación del estudiante. - </t>
    </r>
    <r>
      <rPr>
        <sz val="11"/>
        <color theme="1"/>
        <rFont val="Calibri"/>
        <family val="2"/>
      </rPr>
      <t>Por favor autoevalúese de acuerdo con la siguiente escala</t>
    </r>
    <r>
      <rPr>
        <b/>
        <sz val="11"/>
        <color theme="1"/>
        <rFont val="Calibri"/>
        <family val="2"/>
      </rPr>
      <t>, marque con una X</t>
    </r>
    <r>
      <rPr>
        <sz val="11"/>
        <color theme="1"/>
        <rFont val="Calibri"/>
        <family val="2"/>
      </rPr>
      <t>: Siempre (5) Casi siempre (4) Poco (3) Muy poco (2) Nunca (1)</t>
    </r>
  </si>
  <si>
    <r>
      <t>Evaluación del tutor de la Institución receptora. -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Por favor evalúe al estudiante de acuerdo con la siguiente escala, </t>
    </r>
    <r>
      <rPr>
        <b/>
        <sz val="11"/>
        <color theme="1"/>
        <rFont val="Calibri"/>
        <family val="2"/>
      </rPr>
      <t>marque con una X</t>
    </r>
    <r>
      <rPr>
        <sz val="11"/>
        <color theme="1"/>
        <rFont val="Calibri"/>
        <family val="2"/>
      </rPr>
      <t>: Siempre (5) Casi siempre (4) Poco (3) Muy poco (2) Nunca (1)</t>
    </r>
  </si>
  <si>
    <r>
      <t xml:space="preserve">Evaluación del docente tutor de la Uleam. - </t>
    </r>
    <r>
      <rPr>
        <sz val="11"/>
        <color theme="1"/>
        <rFont val="Calibri"/>
        <family val="2"/>
      </rPr>
      <t xml:space="preserve">Por favor evalúe al estudiante de acuerdo con la siguiente escala, </t>
    </r>
    <r>
      <rPr>
        <b/>
        <sz val="11"/>
        <color theme="1"/>
        <rFont val="Calibri"/>
        <family val="2"/>
      </rPr>
      <t>marque con una X</t>
    </r>
    <r>
      <rPr>
        <sz val="11"/>
        <color theme="1"/>
        <rFont val="Calibri"/>
        <family val="2"/>
      </rPr>
      <t>: Siempre (5) Casi siempre (4) Poco (3) Muy poco (2) Nunca (1)</t>
    </r>
  </si>
  <si>
    <r>
      <t xml:space="preserve">Teléfono: </t>
    </r>
    <r>
      <rPr>
        <sz val="12"/>
        <color theme="0" tint="-0.34998626667073579"/>
        <rFont val="Calibri"/>
        <family val="2"/>
      </rPr>
      <t>0996600000</t>
    </r>
  </si>
  <si>
    <r>
      <t xml:space="preserve">Carrera: </t>
    </r>
    <r>
      <rPr>
        <sz val="12"/>
        <color theme="0" tint="-0.34998626667073579"/>
        <rFont val="Calibri"/>
        <family val="2"/>
      </rPr>
      <t>Agroindustria</t>
    </r>
  </si>
  <si>
    <r>
      <t xml:space="preserve">Unidad Académica: </t>
    </r>
    <r>
      <rPr>
        <sz val="12"/>
        <color theme="0" tint="-0.34998626667073579"/>
        <rFont val="Calibri"/>
        <family val="2"/>
      </rPr>
      <t>Unitev/Sede/Extensión/Facultad de….</t>
    </r>
  </si>
  <si>
    <r>
      <t xml:space="preserve">Total de horas realizadas: </t>
    </r>
    <r>
      <rPr>
        <sz val="12"/>
        <color theme="0" tint="-0.34998626667073579"/>
        <rFont val="Calibri"/>
        <family val="2"/>
      </rPr>
      <t>80 Horas</t>
    </r>
  </si>
  <si>
    <r>
      <t xml:space="preserve">Nivel: </t>
    </r>
    <r>
      <rPr>
        <sz val="12"/>
        <color theme="0" tint="-0.34998626667073579"/>
        <rFont val="Calibri"/>
        <family val="2"/>
      </rPr>
      <t>Quinto</t>
    </r>
  </si>
  <si>
    <r>
      <t xml:space="preserve">Periodo Académico: </t>
    </r>
    <r>
      <rPr>
        <sz val="12"/>
        <color theme="0" tint="-0.34998626667073579"/>
        <rFont val="Calibri"/>
        <family val="2"/>
      </rPr>
      <t>2026 (1)</t>
    </r>
  </si>
  <si>
    <r>
      <t>Tipo de práctica:</t>
    </r>
    <r>
      <rPr>
        <sz val="12"/>
        <color theme="0" tint="-0.34998626667073579"/>
        <rFont val="Calibri"/>
        <family val="2"/>
      </rPr>
      <t xml:space="preserve"> Preprofesional/Pasantía/AyudanteCátedra/Etc.</t>
    </r>
  </si>
  <si>
    <r>
      <t xml:space="preserve">Modalidad de práctica: </t>
    </r>
    <r>
      <rPr>
        <sz val="12"/>
        <color theme="0" tint="-0.34998626667073579"/>
        <rFont val="Calibri"/>
        <family val="2"/>
      </rPr>
      <t xml:space="preserve">Presencial / virtual </t>
    </r>
  </si>
  <si>
    <r>
      <t xml:space="preserve">Institución receptora: </t>
    </r>
    <r>
      <rPr>
        <sz val="12"/>
        <color rgb="FFBFBFBF"/>
        <rFont val="Calibri"/>
        <family val="2"/>
      </rPr>
      <t>Mavefer S.A.</t>
    </r>
  </si>
  <si>
    <r>
      <t xml:space="preserve">Unidad donde realizó las prácticas/pasantías: </t>
    </r>
    <r>
      <rPr>
        <sz val="12"/>
        <color rgb="FFBFBFBF"/>
        <rFont val="Calibri"/>
        <family val="2"/>
      </rPr>
      <t>Áre</t>
    </r>
    <r>
      <rPr>
        <sz val="12"/>
        <color theme="0" tint="-0.34998626667073579"/>
        <rFont val="Calibri"/>
        <family val="2"/>
      </rPr>
      <t>a Financiera</t>
    </r>
  </si>
  <si>
    <r>
      <t xml:space="preserve">Fecha de Inicio de prácticas/pasantías: </t>
    </r>
    <r>
      <rPr>
        <sz val="12"/>
        <color theme="0" tint="-0.34998626667073579"/>
        <rFont val="Calibri"/>
        <family val="2"/>
      </rPr>
      <t>25/11/2022</t>
    </r>
    <r>
      <rPr>
        <sz val="12"/>
        <color rgb="FFBFBFBF"/>
        <rFont val="Calibri"/>
        <family val="2"/>
      </rPr>
      <t xml:space="preserve">  </t>
    </r>
    <r>
      <rPr>
        <sz val="12"/>
        <rFont val="Calibri"/>
        <family val="2"/>
      </rPr>
      <t xml:space="preserve">Fecha de Fin: </t>
    </r>
    <r>
      <rPr>
        <sz val="12"/>
        <color theme="0" tint="-0.34998626667073579"/>
        <rFont val="Calibri"/>
        <family val="2"/>
      </rPr>
      <t>25/12/2022</t>
    </r>
  </si>
  <si>
    <r>
      <t>Apellidos y nombres del estudiante:</t>
    </r>
    <r>
      <rPr>
        <sz val="12"/>
        <color theme="0" tint="-0.14999847407452621"/>
        <rFont val="Calibri"/>
        <family val="2"/>
      </rPr>
      <t xml:space="preserve"> </t>
    </r>
    <r>
      <rPr>
        <sz val="12"/>
        <color theme="0" tint="-0.34998626667073579"/>
        <rFont val="Calibri"/>
        <family val="2"/>
      </rPr>
      <t>Zambrano Cedeño Virginia de las Mercedes</t>
    </r>
  </si>
  <si>
    <r>
      <t xml:space="preserve">Cédula/Pasaporte: </t>
    </r>
    <r>
      <rPr>
        <sz val="12"/>
        <color theme="0" tint="-0.34998626667073579"/>
        <rFont val="Calibri"/>
        <family val="2"/>
      </rPr>
      <t>123456789-0</t>
    </r>
  </si>
  <si>
    <r>
      <t>Correo institucional: e</t>
    </r>
    <r>
      <rPr>
        <sz val="12"/>
        <color theme="0" tint="-0.34998626667073579"/>
        <rFont val="Calibri"/>
        <family val="2"/>
      </rPr>
      <t>00000000</t>
    </r>
    <r>
      <rPr>
        <sz val="12"/>
        <color theme="1"/>
        <rFont val="Calibri"/>
        <family val="2"/>
      </rPr>
      <t>0</t>
    </r>
    <r>
      <rPr>
        <sz val="12"/>
        <rFont val="Calibri"/>
        <family val="2"/>
      </rPr>
      <t xml:space="preserve">@uleam.edu.ec   </t>
    </r>
  </si>
  <si>
    <r>
      <t>Tipo de institución:</t>
    </r>
    <r>
      <rPr>
        <sz val="12"/>
        <color theme="0" tint="-0.14999847407452621"/>
        <rFont val="Calibri"/>
        <family val="2"/>
      </rPr>
      <t xml:space="preserve"> </t>
    </r>
    <r>
      <rPr>
        <sz val="12"/>
        <color theme="0" tint="-0.34998626667073579"/>
        <rFont val="Calibri"/>
        <family val="2"/>
      </rPr>
      <t>Pública/Privada</t>
    </r>
  </si>
  <si>
    <t>Título, apellidos y nombres del docente tutor ULEAM</t>
  </si>
  <si>
    <t>Título, apellidos y nombresdel Tutor empresarial</t>
  </si>
  <si>
    <t>Título, apellidos y nombres del estudiante</t>
  </si>
  <si>
    <r>
      <t xml:space="preserve">Dirección de la institución receptora: </t>
    </r>
    <r>
      <rPr>
        <sz val="12"/>
        <color theme="0" tint="-0.34998626667073579"/>
        <rFont val="Calibri"/>
        <family val="2"/>
      </rPr>
      <t>Calle 11 Avenida 3 y 4.</t>
    </r>
  </si>
  <si>
    <t>EVALUACIÓN GENERAL DE PRÁCTICAS PREPROFESIONALES Y PASANTÍAS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</si>
</sst>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BFBFBF"/>
      <name val="Calibri"/>
      <family val="2"/>
    </font>
    <font>
      <sz val="12"/>
      <color theme="1"/>
      <name val="Calibri"/>
      <family val="2"/>
    </font>
    <font>
      <sz val="12"/>
      <color theme="0" tint="-0.1499984740745262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BFBFBF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2"/>
      <color theme="0" tint="-0.34998626667073579"/>
      <name val="Calibri"/>
      <family val="2"/>
    </font>
    <font>
      <b/>
      <sz val="12"/>
      <color theme="0" tint="-0.34998626667073579"/>
      <name val="Calibri"/>
      <family val="2"/>
    </font>
    <font>
      <b/>
      <sz val="12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7"/>
  <sheetViews>
    <sheetView tabSelected="1" topLeftCell="A13" zoomScale="115" zoomScaleNormal="115" workbookViewId="0">
      <selection activeCell="J22" sqref="J22"/>
    </sheetView>
  </sheetViews>
  <sheetFormatPr baseColWidth="10" defaultColWidth="9.140625" defaultRowHeight="15" x14ac:dyDescent="0.25"/>
  <cols>
    <col min="1" max="1" width="50.7109375" customWidth="1"/>
    <col min="2" max="2" width="5.85546875" customWidth="1"/>
    <col min="3" max="3" width="5.5703125" customWidth="1"/>
    <col min="4" max="4" width="6.42578125" customWidth="1"/>
    <col min="5" max="5" width="5.140625" customWidth="1"/>
    <col min="6" max="6" width="5.85546875" customWidth="1"/>
  </cols>
  <sheetData>
    <row r="2" spans="1:6" x14ac:dyDescent="0.25">
      <c r="A2" s="17" t="s">
        <v>65</v>
      </c>
      <c r="B2" s="17"/>
      <c r="C2" s="17"/>
      <c r="D2" s="17"/>
      <c r="E2" s="17"/>
      <c r="F2" s="17"/>
    </row>
    <row r="3" spans="1:6" x14ac:dyDescent="0.25">
      <c r="A3" s="17"/>
      <c r="B3" s="17"/>
      <c r="C3" s="17"/>
      <c r="D3" s="17"/>
      <c r="E3" s="17"/>
      <c r="F3" s="17"/>
    </row>
    <row r="4" spans="1:6" x14ac:dyDescent="0.25">
      <c r="A4" s="7" t="s">
        <v>42</v>
      </c>
    </row>
    <row r="5" spans="1:6" ht="15.75" x14ac:dyDescent="0.25">
      <c r="A5" s="16" t="s">
        <v>57</v>
      </c>
      <c r="B5" s="16"/>
      <c r="C5" s="16"/>
      <c r="D5" s="16"/>
      <c r="E5" s="16"/>
      <c r="F5" s="16"/>
    </row>
    <row r="6" spans="1:6" ht="15.75" x14ac:dyDescent="0.25">
      <c r="A6" s="18" t="s">
        <v>58</v>
      </c>
      <c r="B6" s="18"/>
      <c r="C6" s="18"/>
      <c r="D6" s="18"/>
      <c r="E6" s="18"/>
      <c r="F6" s="18"/>
    </row>
    <row r="7" spans="1:6" ht="15.75" x14ac:dyDescent="0.25">
      <c r="A7" s="9" t="s">
        <v>59</v>
      </c>
      <c r="B7" s="19" t="s">
        <v>46</v>
      </c>
      <c r="C7" s="20"/>
      <c r="D7" s="20"/>
      <c r="E7" s="20"/>
      <c r="F7" s="21"/>
    </row>
    <row r="8" spans="1:6" ht="31.5" x14ac:dyDescent="0.25">
      <c r="A8" s="14" t="s">
        <v>48</v>
      </c>
      <c r="B8" s="19" t="s">
        <v>47</v>
      </c>
      <c r="C8" s="20"/>
      <c r="D8" s="20"/>
      <c r="E8" s="20"/>
      <c r="F8" s="21"/>
    </row>
    <row r="9" spans="1:6" ht="15.75" x14ac:dyDescent="0.25">
      <c r="A9" s="15" t="s">
        <v>49</v>
      </c>
      <c r="B9" s="19" t="s">
        <v>50</v>
      </c>
      <c r="C9" s="20"/>
      <c r="D9" s="20"/>
      <c r="E9" s="20"/>
      <c r="F9" s="21"/>
    </row>
    <row r="10" spans="1:6" ht="15.75" x14ac:dyDescent="0.25">
      <c r="A10" s="16" t="s">
        <v>51</v>
      </c>
      <c r="B10" s="16"/>
      <c r="C10" s="16"/>
      <c r="D10" s="16"/>
      <c r="E10" s="16"/>
      <c r="F10" s="16"/>
    </row>
    <row r="11" spans="1:6" ht="15.75" x14ac:dyDescent="0.25">
      <c r="A11" s="16" t="s">
        <v>52</v>
      </c>
      <c r="B11" s="16"/>
      <c r="C11" s="16"/>
      <c r="D11" s="16"/>
      <c r="E11" s="16"/>
      <c r="F11" s="16"/>
    </row>
    <row r="12" spans="1:6" ht="15.75" x14ac:dyDescent="0.25">
      <c r="A12" s="16" t="s">
        <v>53</v>
      </c>
      <c r="B12" s="16"/>
      <c r="C12" s="16"/>
      <c r="D12" s="16"/>
      <c r="E12" s="16"/>
      <c r="F12" s="16"/>
    </row>
    <row r="13" spans="1:6" ht="30.75" customHeight="1" x14ac:dyDescent="0.25">
      <c r="A13" s="9" t="s">
        <v>54</v>
      </c>
      <c r="B13" s="22" t="s">
        <v>60</v>
      </c>
      <c r="C13" s="23"/>
      <c r="D13" s="23"/>
      <c r="E13" s="23"/>
      <c r="F13" s="24"/>
    </row>
    <row r="14" spans="1:6" ht="15.75" x14ac:dyDescent="0.25">
      <c r="A14" s="16" t="s">
        <v>64</v>
      </c>
      <c r="B14" s="16"/>
      <c r="C14" s="16"/>
      <c r="D14" s="16"/>
      <c r="E14" s="16"/>
      <c r="F14" s="16"/>
    </row>
    <row r="15" spans="1:6" ht="15.75" x14ac:dyDescent="0.25">
      <c r="A15" s="16" t="s">
        <v>55</v>
      </c>
      <c r="B15" s="16"/>
      <c r="C15" s="16"/>
      <c r="D15" s="16"/>
      <c r="E15" s="16"/>
      <c r="F15" s="16"/>
    </row>
    <row r="16" spans="1:6" ht="15.75" x14ac:dyDescent="0.25">
      <c r="A16" s="16" t="s">
        <v>56</v>
      </c>
      <c r="B16" s="16"/>
      <c r="C16" s="16"/>
      <c r="D16" s="16"/>
      <c r="E16" s="16"/>
      <c r="F16" s="16"/>
    </row>
    <row r="17" spans="1:6" ht="15.75" x14ac:dyDescent="0.25">
      <c r="A17" s="10"/>
      <c r="B17" s="10"/>
      <c r="C17" s="10"/>
      <c r="D17" s="10"/>
      <c r="E17" s="10"/>
      <c r="F17" s="10"/>
    </row>
    <row r="18" spans="1:6" ht="15.75" x14ac:dyDescent="0.25">
      <c r="A18" s="10"/>
      <c r="B18" s="10"/>
      <c r="C18" s="10"/>
      <c r="D18" s="10"/>
      <c r="E18" s="10"/>
      <c r="F18" s="10"/>
    </row>
    <row r="19" spans="1:6" ht="15.75" customHeight="1" x14ac:dyDescent="0.25">
      <c r="A19" s="26" t="s">
        <v>43</v>
      </c>
      <c r="B19" s="26"/>
      <c r="C19" s="26"/>
      <c r="D19" s="26"/>
      <c r="E19" s="26"/>
      <c r="F19" s="26"/>
    </row>
    <row r="20" spans="1:6" x14ac:dyDescent="0.25">
      <c r="A20" s="26"/>
      <c r="B20" s="26"/>
      <c r="C20" s="26"/>
      <c r="D20" s="26"/>
      <c r="E20" s="26"/>
      <c r="F20" s="26"/>
    </row>
    <row r="21" spans="1:6" ht="15" customHeight="1" x14ac:dyDescent="0.25">
      <c r="A21" s="30" t="s">
        <v>0</v>
      </c>
      <c r="B21" s="31"/>
      <c r="C21" s="31"/>
      <c r="D21" s="31"/>
      <c r="E21" s="31"/>
      <c r="F21" s="32"/>
    </row>
    <row r="22" spans="1:6" ht="15" customHeight="1" x14ac:dyDescent="0.25">
      <c r="A22" s="2" t="s">
        <v>1</v>
      </c>
      <c r="B22" s="1">
        <v>1</v>
      </c>
      <c r="C22" s="1">
        <v>2</v>
      </c>
      <c r="D22" s="1">
        <v>3</v>
      </c>
      <c r="E22" s="1">
        <v>4</v>
      </c>
      <c r="F22" s="1">
        <v>5</v>
      </c>
    </row>
    <row r="23" spans="1:6" ht="25.5" x14ac:dyDescent="0.25">
      <c r="A23" s="3" t="s">
        <v>2</v>
      </c>
      <c r="B23" s="11"/>
      <c r="C23" s="11"/>
      <c r="D23" s="11"/>
      <c r="E23" s="11"/>
      <c r="F23" s="11"/>
    </row>
    <row r="24" spans="1:6" ht="25.5" x14ac:dyDescent="0.25">
      <c r="A24" s="3" t="s">
        <v>3</v>
      </c>
      <c r="B24" s="11"/>
      <c r="C24" s="11"/>
      <c r="D24" s="11"/>
      <c r="E24" s="11"/>
      <c r="F24" s="11"/>
    </row>
    <row r="25" spans="1:6" ht="25.5" x14ac:dyDescent="0.25">
      <c r="A25" s="3" t="s">
        <v>4</v>
      </c>
      <c r="B25" s="11"/>
      <c r="C25" s="11"/>
      <c r="D25" s="11"/>
      <c r="E25" s="11"/>
      <c r="F25" s="11"/>
    </row>
    <row r="26" spans="1:6" ht="25.5" x14ac:dyDescent="0.25">
      <c r="A26" s="3" t="s">
        <v>5</v>
      </c>
      <c r="B26" s="11"/>
      <c r="C26" s="11"/>
      <c r="D26" s="11"/>
      <c r="E26" s="11"/>
      <c r="F26" s="11"/>
    </row>
    <row r="27" spans="1:6" ht="25.5" x14ac:dyDescent="0.25">
      <c r="A27" s="3" t="s">
        <v>6</v>
      </c>
      <c r="B27" s="11"/>
      <c r="C27" s="11"/>
      <c r="D27" s="11"/>
      <c r="E27" s="11"/>
      <c r="F27" s="11"/>
    </row>
    <row r="28" spans="1:6" ht="25.5" x14ac:dyDescent="0.25">
      <c r="A28" s="3" t="s">
        <v>7</v>
      </c>
      <c r="B28" s="11"/>
      <c r="C28" s="11"/>
      <c r="D28" s="11"/>
      <c r="E28" s="11"/>
      <c r="F28" s="11"/>
    </row>
    <row r="29" spans="1:6" x14ac:dyDescent="0.25">
      <c r="A29" s="3" t="s">
        <v>8</v>
      </c>
      <c r="B29" s="11"/>
      <c r="C29" s="11"/>
      <c r="D29" s="11"/>
      <c r="E29" s="11"/>
      <c r="F29" s="11"/>
    </row>
    <row r="30" spans="1:6" ht="25.5" x14ac:dyDescent="0.25">
      <c r="A30" s="3" t="s">
        <v>9</v>
      </c>
      <c r="B30" s="11"/>
      <c r="C30" s="11"/>
      <c r="D30" s="11"/>
      <c r="E30" s="11"/>
      <c r="F30" s="11"/>
    </row>
    <row r="31" spans="1:6" ht="25.5" x14ac:dyDescent="0.25">
      <c r="A31" s="3" t="s">
        <v>10</v>
      </c>
      <c r="B31" s="11"/>
      <c r="C31" s="11"/>
      <c r="D31" s="11"/>
      <c r="E31" s="11"/>
      <c r="F31" s="11"/>
    </row>
    <row r="32" spans="1:6" ht="25.5" x14ac:dyDescent="0.25">
      <c r="A32" s="3" t="s">
        <v>11</v>
      </c>
      <c r="B32" s="11"/>
      <c r="C32" s="11"/>
      <c r="D32" s="11"/>
      <c r="E32" s="11"/>
      <c r="F32" s="11"/>
    </row>
    <row r="33" spans="1:6" hidden="1" x14ac:dyDescent="0.25">
      <c r="A33" s="3"/>
      <c r="B33" s="4">
        <f>COUNTIF(B23:B32,"X")</f>
        <v>0</v>
      </c>
      <c r="C33" s="4">
        <f>COUNTIF(C23:C32,"X")</f>
        <v>0</v>
      </c>
      <c r="D33" s="4">
        <f t="shared" ref="D33:F33" si="0">COUNTIF(D23:D32,"X")</f>
        <v>0</v>
      </c>
      <c r="E33" s="4">
        <f t="shared" si="0"/>
        <v>0</v>
      </c>
      <c r="F33" s="4">
        <f t="shared" si="0"/>
        <v>0</v>
      </c>
    </row>
    <row r="34" spans="1:6" hidden="1" x14ac:dyDescent="0.25">
      <c r="A34" s="3"/>
      <c r="B34" s="4">
        <f>B33*1</f>
        <v>0</v>
      </c>
      <c r="C34" s="4">
        <f>C33*2</f>
        <v>0</v>
      </c>
      <c r="D34" s="4">
        <f>D33*3</f>
        <v>0</v>
      </c>
      <c r="E34" s="4">
        <f>E33*4</f>
        <v>0</v>
      </c>
      <c r="F34" s="4">
        <f>F33*5</f>
        <v>0</v>
      </c>
    </row>
    <row r="35" spans="1:6" x14ac:dyDescent="0.25">
      <c r="A35" s="1" t="s">
        <v>12</v>
      </c>
      <c r="B35" s="25">
        <f>((B34+C34+D34+E34+F34)/50)*10</f>
        <v>0</v>
      </c>
      <c r="C35" s="25"/>
      <c r="D35" s="25"/>
      <c r="E35" s="25"/>
      <c r="F35" s="25"/>
    </row>
    <row r="37" spans="1:6" x14ac:dyDescent="0.25">
      <c r="A37" s="27" t="s">
        <v>13</v>
      </c>
      <c r="B37" s="27"/>
      <c r="C37" s="27"/>
      <c r="D37" s="27"/>
      <c r="E37" s="27"/>
      <c r="F37" s="27"/>
    </row>
    <row r="38" spans="1:6" x14ac:dyDescent="0.25">
      <c r="A38" s="27"/>
      <c r="B38" s="27"/>
      <c r="C38" s="27"/>
      <c r="D38" s="27"/>
      <c r="E38" s="27"/>
      <c r="F38" s="27"/>
    </row>
    <row r="39" spans="1:6" x14ac:dyDescent="0.25">
      <c r="A39" s="27"/>
      <c r="B39" s="27"/>
      <c r="C39" s="27"/>
      <c r="D39" s="27"/>
      <c r="E39" s="27"/>
      <c r="F39" s="27"/>
    </row>
    <row r="40" spans="1:6" x14ac:dyDescent="0.25">
      <c r="A40" s="27"/>
      <c r="B40" s="27"/>
      <c r="C40" s="27"/>
      <c r="D40" s="27"/>
      <c r="E40" s="27"/>
      <c r="F40" s="27"/>
    </row>
    <row r="41" spans="1:6" x14ac:dyDescent="0.25">
      <c r="A41" s="27"/>
      <c r="B41" s="27"/>
      <c r="C41" s="27"/>
      <c r="D41" s="27"/>
      <c r="E41" s="27"/>
      <c r="F41" s="27"/>
    </row>
    <row r="43" spans="1:6" x14ac:dyDescent="0.25">
      <c r="A43" s="28" t="s">
        <v>44</v>
      </c>
      <c r="B43" s="28"/>
      <c r="C43" s="28"/>
      <c r="D43" s="28"/>
      <c r="E43" s="28"/>
      <c r="F43" s="28"/>
    </row>
    <row r="44" spans="1:6" ht="34.5" customHeight="1" x14ac:dyDescent="0.25">
      <c r="A44" s="28"/>
      <c r="B44" s="28"/>
      <c r="C44" s="28"/>
      <c r="D44" s="28"/>
      <c r="E44" s="28"/>
      <c r="F44" s="28"/>
    </row>
    <row r="45" spans="1:6" x14ac:dyDescent="0.25">
      <c r="A45" s="29" t="s">
        <v>14</v>
      </c>
      <c r="B45" s="29"/>
      <c r="C45" s="29"/>
      <c r="D45" s="29"/>
      <c r="E45" s="29"/>
      <c r="F45" s="29"/>
    </row>
    <row r="46" spans="1:6" x14ac:dyDescent="0.25">
      <c r="A46" s="2" t="s">
        <v>15</v>
      </c>
      <c r="B46" s="1">
        <v>1</v>
      </c>
      <c r="C46" s="1">
        <v>2</v>
      </c>
      <c r="D46" s="1">
        <v>3</v>
      </c>
      <c r="E46" s="1">
        <v>4</v>
      </c>
      <c r="F46" s="1">
        <v>5</v>
      </c>
    </row>
    <row r="47" spans="1:6" ht="25.5" x14ac:dyDescent="0.25">
      <c r="A47" s="3" t="s">
        <v>16</v>
      </c>
      <c r="B47" s="11"/>
      <c r="C47" s="11"/>
      <c r="D47" s="11"/>
      <c r="E47" s="11"/>
      <c r="F47" s="11"/>
    </row>
    <row r="48" spans="1:6" ht="25.5" x14ac:dyDescent="0.25">
      <c r="A48" s="3" t="s">
        <v>17</v>
      </c>
      <c r="B48" s="11"/>
      <c r="C48" s="11"/>
      <c r="D48" s="11"/>
      <c r="E48" s="11"/>
      <c r="F48" s="11"/>
    </row>
    <row r="49" spans="1:6" ht="25.5" x14ac:dyDescent="0.25">
      <c r="A49" s="3" t="s">
        <v>18</v>
      </c>
      <c r="B49" s="11"/>
      <c r="C49" s="11"/>
      <c r="D49" s="11"/>
      <c r="E49" s="11"/>
      <c r="F49" s="11"/>
    </row>
    <row r="50" spans="1:6" ht="25.5" x14ac:dyDescent="0.25">
      <c r="A50" s="3" t="s">
        <v>19</v>
      </c>
      <c r="B50" s="11"/>
      <c r="C50" s="11"/>
      <c r="D50" s="11"/>
      <c r="E50" s="11"/>
      <c r="F50" s="11"/>
    </row>
    <row r="51" spans="1:6" ht="25.5" x14ac:dyDescent="0.25">
      <c r="A51" s="3" t="s">
        <v>20</v>
      </c>
      <c r="B51" s="11"/>
      <c r="C51" s="11"/>
      <c r="D51" s="11"/>
      <c r="E51" s="11"/>
      <c r="F51" s="11"/>
    </row>
    <row r="52" spans="1:6" ht="25.5" x14ac:dyDescent="0.25">
      <c r="A52" s="3" t="s">
        <v>21</v>
      </c>
      <c r="B52" s="11"/>
      <c r="C52" s="11"/>
      <c r="D52" s="11"/>
      <c r="E52" s="11"/>
      <c r="F52" s="11"/>
    </row>
    <row r="53" spans="1:6" x14ac:dyDescent="0.25">
      <c r="A53" s="3" t="s">
        <v>22</v>
      </c>
      <c r="B53" s="11"/>
      <c r="C53" s="11"/>
      <c r="D53" s="11"/>
      <c r="E53" s="11"/>
      <c r="F53" s="11"/>
    </row>
    <row r="54" spans="1:6" ht="25.5" x14ac:dyDescent="0.25">
      <c r="A54" s="3" t="s">
        <v>23</v>
      </c>
      <c r="B54" s="11"/>
      <c r="C54" s="11"/>
      <c r="D54" s="11"/>
      <c r="E54" s="11"/>
      <c r="F54" s="11"/>
    </row>
    <row r="55" spans="1:6" x14ac:dyDescent="0.25">
      <c r="A55" s="3" t="s">
        <v>24</v>
      </c>
      <c r="B55" s="11"/>
      <c r="C55" s="11"/>
      <c r="D55" s="11"/>
      <c r="E55" s="11"/>
      <c r="F55" s="11"/>
    </row>
    <row r="56" spans="1:6" ht="25.5" x14ac:dyDescent="0.25">
      <c r="A56" s="3" t="s">
        <v>25</v>
      </c>
      <c r="B56" s="11"/>
      <c r="C56" s="11"/>
      <c r="D56" s="11"/>
      <c r="E56" s="11"/>
      <c r="F56" s="11"/>
    </row>
    <row r="57" spans="1:6" ht="25.5" x14ac:dyDescent="0.25">
      <c r="A57" s="3" t="s">
        <v>26</v>
      </c>
      <c r="B57" s="11"/>
      <c r="C57" s="11"/>
      <c r="D57" s="11"/>
      <c r="E57" s="11"/>
      <c r="F57" s="11"/>
    </row>
    <row r="58" spans="1:6" hidden="1" x14ac:dyDescent="0.25">
      <c r="A58" s="3"/>
      <c r="B58" s="4">
        <f>COUNTIF(B47:B57,"X")</f>
        <v>0</v>
      </c>
      <c r="C58" s="4">
        <f>COUNTIF(C47:C57,"X")</f>
        <v>0</v>
      </c>
      <c r="D58" s="4">
        <f>COUNTIF(D47:D57,"X")</f>
        <v>0</v>
      </c>
      <c r="E58" s="4">
        <f>COUNTIF(E47:E57,"X")</f>
        <v>0</v>
      </c>
      <c r="F58" s="4">
        <f>COUNTIF(F47:F57,"X")</f>
        <v>0</v>
      </c>
    </row>
    <row r="59" spans="1:6" hidden="1" x14ac:dyDescent="0.25">
      <c r="A59" s="3"/>
      <c r="B59" s="4">
        <f>B58*1</f>
        <v>0</v>
      </c>
      <c r="C59" s="4">
        <f>C58*2</f>
        <v>0</v>
      </c>
      <c r="D59" s="4">
        <f>D58*3</f>
        <v>0</v>
      </c>
      <c r="E59" s="4">
        <f>E58*4</f>
        <v>0</v>
      </c>
      <c r="F59" s="4">
        <f>F58*5</f>
        <v>0</v>
      </c>
    </row>
    <row r="60" spans="1:6" x14ac:dyDescent="0.25">
      <c r="A60" s="1" t="s">
        <v>27</v>
      </c>
      <c r="B60" s="25">
        <f>((B59+C59+D59+E59+F59)/55)*10</f>
        <v>0</v>
      </c>
      <c r="C60" s="25"/>
      <c r="D60" s="25"/>
      <c r="E60" s="25"/>
      <c r="F60" s="25"/>
    </row>
    <row r="62" spans="1:6" x14ac:dyDescent="0.25">
      <c r="A62" s="27" t="s">
        <v>13</v>
      </c>
      <c r="B62" s="27"/>
      <c r="C62" s="27"/>
      <c r="D62" s="27"/>
      <c r="E62" s="27"/>
      <c r="F62" s="27"/>
    </row>
    <row r="63" spans="1:6" x14ac:dyDescent="0.25">
      <c r="A63" s="27"/>
      <c r="B63" s="27"/>
      <c r="C63" s="27"/>
      <c r="D63" s="27"/>
      <c r="E63" s="27"/>
      <c r="F63" s="27"/>
    </row>
    <row r="64" spans="1:6" x14ac:dyDescent="0.25">
      <c r="A64" s="27"/>
      <c r="B64" s="27"/>
      <c r="C64" s="27"/>
      <c r="D64" s="27"/>
      <c r="E64" s="27"/>
      <c r="F64" s="27"/>
    </row>
    <row r="65" spans="1:6" x14ac:dyDescent="0.25">
      <c r="A65" s="27"/>
      <c r="B65" s="27"/>
      <c r="C65" s="27"/>
      <c r="D65" s="27"/>
      <c r="E65" s="27"/>
      <c r="F65" s="27"/>
    </row>
    <row r="66" spans="1:6" x14ac:dyDescent="0.25">
      <c r="A66" s="27"/>
      <c r="B66" s="27"/>
      <c r="C66" s="27"/>
      <c r="D66" s="27"/>
      <c r="E66" s="27"/>
      <c r="F66" s="27"/>
    </row>
    <row r="68" spans="1:6" x14ac:dyDescent="0.25">
      <c r="A68" s="28" t="s">
        <v>45</v>
      </c>
      <c r="B68" s="28"/>
      <c r="C68" s="28"/>
      <c r="D68" s="28"/>
      <c r="E68" s="28"/>
      <c r="F68" s="28"/>
    </row>
    <row r="69" spans="1:6" ht="32.25" customHeight="1" x14ac:dyDescent="0.25">
      <c r="A69" s="28"/>
      <c r="B69" s="28"/>
      <c r="C69" s="28"/>
      <c r="D69" s="28"/>
      <c r="E69" s="28"/>
      <c r="F69" s="28"/>
    </row>
    <row r="70" spans="1:6" x14ac:dyDescent="0.25">
      <c r="A70" s="29" t="s">
        <v>14</v>
      </c>
      <c r="B70" s="29"/>
      <c r="C70" s="29"/>
      <c r="D70" s="29"/>
      <c r="E70" s="29"/>
      <c r="F70" s="29"/>
    </row>
    <row r="71" spans="1:6" x14ac:dyDescent="0.25">
      <c r="A71" s="2" t="s">
        <v>15</v>
      </c>
      <c r="B71" s="1">
        <v>1</v>
      </c>
      <c r="C71" s="1">
        <v>2</v>
      </c>
      <c r="D71" s="1">
        <v>3</v>
      </c>
      <c r="E71" s="1">
        <v>4</v>
      </c>
      <c r="F71" s="1">
        <v>5</v>
      </c>
    </row>
    <row r="72" spans="1:6" ht="25.5" x14ac:dyDescent="0.25">
      <c r="A72" s="3" t="s">
        <v>28</v>
      </c>
      <c r="B72" s="11"/>
      <c r="C72" s="11"/>
      <c r="D72" s="11"/>
      <c r="E72" s="11"/>
      <c r="F72" s="11"/>
    </row>
    <row r="73" spans="1:6" ht="25.5" x14ac:dyDescent="0.25">
      <c r="A73" s="3" t="s">
        <v>29</v>
      </c>
      <c r="B73" s="11"/>
      <c r="C73" s="11"/>
      <c r="D73" s="11"/>
      <c r="E73" s="11"/>
      <c r="F73" s="11"/>
    </row>
    <row r="74" spans="1:6" ht="25.5" x14ac:dyDescent="0.25">
      <c r="A74" s="3" t="s">
        <v>30</v>
      </c>
      <c r="B74" s="11"/>
      <c r="C74" s="11"/>
      <c r="D74" s="11"/>
      <c r="E74" s="11"/>
      <c r="F74" s="11"/>
    </row>
    <row r="75" spans="1:6" ht="25.5" x14ac:dyDescent="0.25">
      <c r="A75" s="3" t="s">
        <v>31</v>
      </c>
      <c r="B75" s="11"/>
      <c r="C75" s="11"/>
      <c r="D75" s="11"/>
      <c r="E75" s="11"/>
      <c r="F75" s="11"/>
    </row>
    <row r="76" spans="1:6" ht="25.5" x14ac:dyDescent="0.25">
      <c r="A76" s="3" t="s">
        <v>32</v>
      </c>
      <c r="B76" s="11"/>
      <c r="C76" s="11"/>
      <c r="D76" s="11"/>
      <c r="E76" s="11"/>
      <c r="F76" s="11"/>
    </row>
    <row r="77" spans="1:6" ht="25.5" x14ac:dyDescent="0.25">
      <c r="A77" s="3" t="s">
        <v>33</v>
      </c>
      <c r="B77" s="11"/>
      <c r="C77" s="11"/>
      <c r="D77" s="11"/>
      <c r="E77" s="11"/>
      <c r="F77" s="11"/>
    </row>
    <row r="78" spans="1:6" x14ac:dyDescent="0.25">
      <c r="A78" s="3" t="s">
        <v>24</v>
      </c>
      <c r="B78" s="11"/>
      <c r="C78" s="11"/>
      <c r="D78" s="11"/>
      <c r="E78" s="11"/>
      <c r="F78" s="11"/>
    </row>
    <row r="79" spans="1:6" ht="25.5" x14ac:dyDescent="0.25">
      <c r="A79" s="3" t="s">
        <v>25</v>
      </c>
      <c r="B79" s="11"/>
      <c r="C79" s="11"/>
      <c r="D79" s="11"/>
      <c r="E79" s="11"/>
      <c r="F79" s="11"/>
    </row>
    <row r="80" spans="1:6" ht="25.5" x14ac:dyDescent="0.25">
      <c r="A80" s="3" t="s">
        <v>26</v>
      </c>
      <c r="B80" s="11"/>
      <c r="C80" s="11"/>
      <c r="D80" s="11"/>
      <c r="E80" s="11"/>
      <c r="F80" s="11"/>
    </row>
    <row r="81" spans="1:6" hidden="1" x14ac:dyDescent="0.25">
      <c r="A81" s="3"/>
      <c r="B81" s="4">
        <f>COUNTIF(B72:B80,"X")</f>
        <v>0</v>
      </c>
      <c r="C81" s="4">
        <f t="shared" ref="C81:E81" si="1">COUNTIF(C72:C80,"X")</f>
        <v>0</v>
      </c>
      <c r="D81" s="4">
        <f t="shared" si="1"/>
        <v>0</v>
      </c>
      <c r="E81" s="4">
        <f t="shared" si="1"/>
        <v>0</v>
      </c>
      <c r="F81" s="4">
        <f>COUNTIF(F72:F80,"X")</f>
        <v>0</v>
      </c>
    </row>
    <row r="82" spans="1:6" hidden="1" x14ac:dyDescent="0.25">
      <c r="A82" s="3"/>
      <c r="B82" s="4">
        <f>B81*1</f>
        <v>0</v>
      </c>
      <c r="C82" s="4">
        <f>C81*2</f>
        <v>0</v>
      </c>
      <c r="D82" s="4">
        <f>D81*3</f>
        <v>0</v>
      </c>
      <c r="E82" s="4">
        <f>E81*4</f>
        <v>0</v>
      </c>
      <c r="F82" s="4">
        <f>F81*5</f>
        <v>0</v>
      </c>
    </row>
    <row r="83" spans="1:6" x14ac:dyDescent="0.25">
      <c r="A83" s="1" t="s">
        <v>34</v>
      </c>
      <c r="B83" s="25">
        <f>((B82+C82+D82+E82+F82)/45)*10</f>
        <v>0</v>
      </c>
      <c r="C83" s="25"/>
      <c r="D83" s="25"/>
      <c r="E83" s="25"/>
      <c r="F83" s="25"/>
    </row>
    <row r="85" spans="1:6" x14ac:dyDescent="0.25">
      <c r="A85" s="35" t="s">
        <v>13</v>
      </c>
      <c r="B85" s="36"/>
      <c r="C85" s="36"/>
      <c r="D85" s="36"/>
      <c r="E85" s="36"/>
      <c r="F85" s="37"/>
    </row>
    <row r="86" spans="1:6" x14ac:dyDescent="0.25">
      <c r="A86" s="38"/>
      <c r="B86" s="39"/>
      <c r="C86" s="39"/>
      <c r="D86" s="39"/>
      <c r="E86" s="39"/>
      <c r="F86" s="40"/>
    </row>
    <row r="87" spans="1:6" x14ac:dyDescent="0.25">
      <c r="A87" s="38"/>
      <c r="B87" s="39"/>
      <c r="C87" s="39"/>
      <c r="D87" s="39"/>
      <c r="E87" s="39"/>
      <c r="F87" s="40"/>
    </row>
    <row r="88" spans="1:6" x14ac:dyDescent="0.25">
      <c r="A88" s="38"/>
      <c r="B88" s="39"/>
      <c r="C88" s="39"/>
      <c r="D88" s="39"/>
      <c r="E88" s="39"/>
      <c r="F88" s="40"/>
    </row>
    <row r="89" spans="1:6" x14ac:dyDescent="0.25">
      <c r="A89" s="41"/>
      <c r="B89" s="42"/>
      <c r="C89" s="42"/>
      <c r="D89" s="42"/>
      <c r="E89" s="42"/>
      <c r="F89" s="43"/>
    </row>
    <row r="91" spans="1:6" ht="15.75" x14ac:dyDescent="0.25">
      <c r="A91" s="7" t="s">
        <v>40</v>
      </c>
      <c r="D91" s="33">
        <f>(((B83+B60+B35)/3)*2)/2</f>
        <v>0</v>
      </c>
      <c r="E91" s="33"/>
    </row>
    <row r="93" spans="1:6" x14ac:dyDescent="0.25">
      <c r="A93" s="8" t="s">
        <v>41</v>
      </c>
      <c r="B93" s="6"/>
      <c r="C93" s="34" t="str">
        <f>IF(D91&gt;=7,"APROBADO", "REPROBADO")</f>
        <v>REPROBADO</v>
      </c>
      <c r="D93" s="34"/>
      <c r="E93" s="34"/>
      <c r="F93" s="34"/>
    </row>
    <row r="95" spans="1:6" x14ac:dyDescent="0.25">
      <c r="A95" t="s">
        <v>35</v>
      </c>
    </row>
    <row r="97" spans="1:1" ht="15.75" x14ac:dyDescent="0.25">
      <c r="A97" s="5" t="s">
        <v>36</v>
      </c>
    </row>
    <row r="98" spans="1:1" ht="15.75" x14ac:dyDescent="0.25">
      <c r="A98" s="12" t="s">
        <v>63</v>
      </c>
    </row>
    <row r="99" spans="1:1" ht="15.75" x14ac:dyDescent="0.25">
      <c r="A99" s="13" t="s">
        <v>37</v>
      </c>
    </row>
    <row r="101" spans="1:1" ht="15.75" x14ac:dyDescent="0.25">
      <c r="A101" s="5" t="s">
        <v>36</v>
      </c>
    </row>
    <row r="102" spans="1:1" ht="15.75" x14ac:dyDescent="0.25">
      <c r="A102" s="12" t="s">
        <v>62</v>
      </c>
    </row>
    <row r="103" spans="1:1" ht="15.75" x14ac:dyDescent="0.25">
      <c r="A103" s="13" t="s">
        <v>38</v>
      </c>
    </row>
    <row r="105" spans="1:1" ht="15.75" x14ac:dyDescent="0.25">
      <c r="A105" s="5" t="s">
        <v>36</v>
      </c>
    </row>
    <row r="106" spans="1:1" ht="15.75" x14ac:dyDescent="0.25">
      <c r="A106" s="12" t="s">
        <v>61</v>
      </c>
    </row>
    <row r="107" spans="1:1" ht="15.75" x14ac:dyDescent="0.25">
      <c r="A107" s="13" t="s">
        <v>39</v>
      </c>
    </row>
  </sheetData>
  <mergeCells count="27">
    <mergeCell ref="D91:E91"/>
    <mergeCell ref="C93:F93"/>
    <mergeCell ref="B60:F60"/>
    <mergeCell ref="A62:F66"/>
    <mergeCell ref="A68:F69"/>
    <mergeCell ref="A70:F70"/>
    <mergeCell ref="B83:F83"/>
    <mergeCell ref="A85:F89"/>
    <mergeCell ref="B35:F35"/>
    <mergeCell ref="A19:F20"/>
    <mergeCell ref="A37:F41"/>
    <mergeCell ref="A43:F44"/>
    <mergeCell ref="A45:F45"/>
    <mergeCell ref="A21:F21"/>
    <mergeCell ref="A15:F15"/>
    <mergeCell ref="A16:F16"/>
    <mergeCell ref="A2:F3"/>
    <mergeCell ref="A5:F5"/>
    <mergeCell ref="A6:F6"/>
    <mergeCell ref="B9:F9"/>
    <mergeCell ref="B7:F7"/>
    <mergeCell ref="B8:F8"/>
    <mergeCell ref="A10:F10"/>
    <mergeCell ref="A11:F11"/>
    <mergeCell ref="A12:F12"/>
    <mergeCell ref="B13:F13"/>
    <mergeCell ref="A14:F14"/>
  </mergeCells>
  <printOptions horizontalCentered="1"/>
  <pageMargins left="0.9055118110236221" right="0.51181102362204722" top="1.3385826771653544" bottom="0.94488188976377963" header="0.31496062992125984" footer="0.51181102362204722"/>
  <pageSetup paperSize="9" orientation="portrait" horizontalDpi="0" verticalDpi="0" r:id="rId1"/>
  <headerFooter>
    <oddHeader>&amp;L&amp;G&amp;CNombre del documento: Evaluación de prácticas
 preprofesionales y pasantías.
Procedimiento: Planificación, ejecución, supervisión y evaluación de 
prácticas preprofesionales y pasantías.&amp;RCódigo: PAP-01 -F-005
Versión: 2</oddHeader>
    <oddFooter>&amp;RPágina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PAP-01-F-005 V2</vt:lpstr>
      <vt:lpstr>'PAP-01-F-005 V2'!_Hlk107836663</vt:lpstr>
      <vt:lpstr>'PAP-01-F-005 V2'!_Hlk96613099</vt:lpstr>
      <vt:lpstr>'PAP-01-F-005 V2'!_Hlk96613949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VELEZ GILER HORIO NAVIGIO</cp:lastModifiedBy>
  <cp:lastPrinted>2026-07-10T19:59:26Z</cp:lastPrinted>
  <dcterms:created xsi:type="dcterms:W3CDTF">2015-06-05T18:19:34Z</dcterms:created>
  <dcterms:modified xsi:type="dcterms:W3CDTF">2026-07-10T19:59:28Z</dcterms:modified>
</cp:coreProperties>
</file>