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\User\Desktop\"/>
    </mc:Choice>
  </mc:AlternateContent>
  <bookViews>
    <workbookView xWindow="0" yWindow="0" windowWidth="21600" windowHeight="9735" activeTab="6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</sheets>
  <definedNames>
    <definedName name="_xlnm._FilterDatabase" localSheetId="0" hidden="1">ENERO!$A$8:$I$9</definedName>
  </definedNames>
  <calcPr calcId="152511"/>
</workbook>
</file>

<file path=xl/calcChain.xml><?xml version="1.0" encoding="utf-8"?>
<calcChain xmlns="http://schemas.openxmlformats.org/spreadsheetml/2006/main">
  <c r="B27" i="7" l="1"/>
  <c r="I22" i="7" l="1"/>
  <c r="I18" i="7"/>
  <c r="I12" i="7"/>
  <c r="B38" i="4" l="1"/>
  <c r="H31" i="4"/>
  <c r="H24" i="4"/>
  <c r="H17" i="4"/>
  <c r="B54" i="3"/>
  <c r="I48" i="3"/>
  <c r="I44" i="3"/>
  <c r="I16" i="3"/>
  <c r="I10" i="3"/>
  <c r="B41" i="2"/>
  <c r="H11" i="2"/>
  <c r="H16" i="2"/>
  <c r="H29" i="2"/>
  <c r="B57" i="1"/>
  <c r="H50" i="1"/>
  <c r="H39" i="1"/>
  <c r="H14" i="1"/>
  <c r="H7" i="1"/>
  <c r="G18" i="7" l="1"/>
  <c r="M16" i="5" l="1"/>
  <c r="N14" i="5" s="1"/>
  <c r="G14" i="5"/>
  <c r="G9" i="5"/>
  <c r="N13" i="5" l="1"/>
  <c r="N15" i="5"/>
  <c r="N16" i="5" l="1"/>
</calcChain>
</file>

<file path=xl/sharedStrings.xml><?xml version="1.0" encoding="utf-8"?>
<sst xmlns="http://schemas.openxmlformats.org/spreadsheetml/2006/main" count="700" uniqueCount="309">
  <si>
    <t>UNIVERSIDAD LAICA “ELOY ALFARO” DE MANABI</t>
  </si>
  <si>
    <t>RELACIONES PÚBLICAS</t>
  </si>
  <si>
    <t>N. OFICIO</t>
  </si>
  <si>
    <t>FECHA</t>
  </si>
  <si>
    <t xml:space="preserve">NOMBRE Y APELLIDO </t>
  </si>
  <si>
    <t>RADIO</t>
  </si>
  <si>
    <t xml:space="preserve">TELEVISION </t>
  </si>
  <si>
    <t>PRENSA</t>
  </si>
  <si>
    <t>WEB</t>
  </si>
  <si>
    <t># FACTURA</t>
  </si>
  <si>
    <t>RUC</t>
  </si>
  <si>
    <t>C.C.P.</t>
  </si>
  <si>
    <t>ENERO. 2015</t>
  </si>
  <si>
    <t>VARIOS</t>
  </si>
  <si>
    <t>JULIO.2015</t>
  </si>
  <si>
    <t>JUNIO. 2015</t>
  </si>
  <si>
    <t>MAYO. 2015</t>
  </si>
  <si>
    <t>MARZO. 2015</t>
  </si>
  <si>
    <t>FEBRERO. 2015</t>
  </si>
  <si>
    <t>LINO CRUZ ELIAS ANTONIO</t>
  </si>
  <si>
    <t>#RUC</t>
  </si>
  <si>
    <t>#1306667211001</t>
  </si>
  <si>
    <t>VALOR</t>
  </si>
  <si>
    <t>EDIASA SA.</t>
  </si>
  <si>
    <t>FECHA I.</t>
  </si>
  <si>
    <t>FECHA P.</t>
  </si>
  <si>
    <t>CHANATASIG TELENEMA SEGUNDO SEGUNDINO</t>
  </si>
  <si>
    <t>CAPITAL "SOLO RECUERDOS"</t>
  </si>
  <si>
    <t>MANAVISIÓN "TRIBUNA LEGAL"</t>
  </si>
  <si>
    <t>#1310901861001</t>
  </si>
  <si>
    <t>#000000460</t>
  </si>
  <si>
    <t xml:space="preserve">ÁLAVA CASTRO JORGE HOMERO </t>
  </si>
  <si>
    <t>SON DE MANTA "NOTICIAS"</t>
  </si>
  <si>
    <t>#1304984055001</t>
  </si>
  <si>
    <t>RODRIGUEZ PAÑAFIEL JORGE HERIBERTO</t>
  </si>
  <si>
    <t>EL MERCURIO</t>
  </si>
  <si>
    <t>#1305989012001</t>
  </si>
  <si>
    <t>VELEZ AVEIGA RODY JUAN</t>
  </si>
  <si>
    <t>#1306998277001</t>
  </si>
  <si>
    <t>DIFUSIÓN DE ACTIVIDADES</t>
  </si>
  <si>
    <t xml:space="preserve">EL DIARIO </t>
  </si>
  <si>
    <t>/50292/50308</t>
  </si>
  <si>
    <t>50312/50313/</t>
  </si>
  <si>
    <t>#1390057691001</t>
  </si>
  <si>
    <t xml:space="preserve">EDIASA SA. </t>
  </si>
  <si>
    <t>ELDIARIO</t>
  </si>
  <si>
    <t>50275/50276</t>
  </si>
  <si>
    <t>50277/50314</t>
  </si>
  <si>
    <t xml:space="preserve">LA MAREA </t>
  </si>
  <si>
    <t>RIDELA CIA.LTDA</t>
  </si>
  <si>
    <t>MERCURIO</t>
  </si>
  <si>
    <t>43809/43810</t>
  </si>
  <si>
    <t>43812/43813</t>
  </si>
  <si>
    <t>EDIASA SA</t>
  </si>
  <si>
    <t>EL DIARIO</t>
  </si>
  <si>
    <t>50273/50274</t>
  </si>
  <si>
    <t>50278/50279</t>
  </si>
  <si>
    <t>CHANGA DEL PINO JOSE MANUEL</t>
  </si>
  <si>
    <t>ALONZO MIELES BYRON ALBERTO</t>
  </si>
  <si>
    <t>NEGOCIOS CIA. LTDA</t>
  </si>
  <si>
    <t>MANTUANO PILOZO FREYA XIMENA</t>
  </si>
  <si>
    <t>ZAMBRANO POGGI JULIO CESAR</t>
  </si>
  <si>
    <t xml:space="preserve">OZAETA TORRES IVANA ALEJANDRA </t>
  </si>
  <si>
    <t>CEDEÑO HUERTA JOSE MONSERRATE</t>
  </si>
  <si>
    <t>ARTEAGA SERRANO PRODUCCIONES CIA. LTDA</t>
  </si>
  <si>
    <t>EDITORES NACIONALES GRAFICOS EDITOGRAN S.A.</t>
  </si>
  <si>
    <t>CARRILLO CHAVEZ LUIS ANIBAL</t>
  </si>
  <si>
    <t>DIFUSION DE ACTIVIDADES</t>
  </si>
  <si>
    <t>LOOR VELEZ NORKA MARIA JOHANA</t>
  </si>
  <si>
    <t>TERAN LUQUE GUSTAVO GUILLERMO</t>
  </si>
  <si>
    <t>ALVARADO MEZA MARIELA ALEXANDRA</t>
  </si>
  <si>
    <t>FARIAS MACIAS VIRGINIA MOSERRATE</t>
  </si>
  <si>
    <t>CEDEÑO MEZA BETTY DEL JESUS</t>
  </si>
  <si>
    <t>EDITORIAL RIDELA CIA LTDA</t>
  </si>
  <si>
    <t>44014/43963</t>
  </si>
  <si>
    <t xml:space="preserve">EL TELEGRAFO </t>
  </si>
  <si>
    <t>TELEGRAFO</t>
  </si>
  <si>
    <t>007001001/007</t>
  </si>
  <si>
    <t>008/009</t>
  </si>
  <si>
    <t>GRUPO EL COMERCIO C.A.</t>
  </si>
  <si>
    <t>EL COMERCIO</t>
  </si>
  <si>
    <t xml:space="preserve">EL DIARIO EDIASA SA. </t>
  </si>
  <si>
    <t>03002130/131</t>
  </si>
  <si>
    <t>132/134/140</t>
  </si>
  <si>
    <t>EL DIARIO EDIASA SA.</t>
  </si>
  <si>
    <t xml:space="preserve">MACIAS ZAMBRANO GUIDO ALFONSO </t>
  </si>
  <si>
    <t>001-001-000000324</t>
  </si>
  <si>
    <t>RADIO MODELO</t>
  </si>
  <si>
    <t>DIFUSIÓN DE ACTIVIDADES/FEBRER0</t>
  </si>
  <si>
    <t>001-001-000002442</t>
  </si>
  <si>
    <t>CHANATASIG TENELEMA SEGUNDO SECUNDINO</t>
  </si>
  <si>
    <t>D. A. ENERO FEBRERO</t>
  </si>
  <si>
    <t>001-001-000000230</t>
  </si>
  <si>
    <t>TELEVISIÓN CAPITAL</t>
  </si>
  <si>
    <t>SANTANA CHAVEZ ANGEL TOMAS</t>
  </si>
  <si>
    <t>POR ADQUISICIÓN PERIÓDICOS DIBSE</t>
  </si>
  <si>
    <t>ALAVA CASTRO JORGE HOMERO</t>
  </si>
  <si>
    <t>OZAETA TORRES IVANA ALEJANDRA</t>
  </si>
  <si>
    <t>001-001-000000364</t>
  </si>
  <si>
    <t>MANAVISION/ZONA UNIVERSITARIA</t>
  </si>
  <si>
    <t>www.informada.com.ec</t>
  </si>
  <si>
    <t>EDITORIAL RIDELA CIA. LTDA</t>
  </si>
  <si>
    <t>001-001-000044137</t>
  </si>
  <si>
    <t>DIFUSION DE ACTIVIDADES/FEBRERO</t>
  </si>
  <si>
    <t xml:space="preserve">RADIO VISION </t>
  </si>
  <si>
    <t>001-001-000000307</t>
  </si>
  <si>
    <t xml:space="preserve">ALVARO MEZA MARIELA ALEXANDRA </t>
  </si>
  <si>
    <t>RADIO GAVIOTA</t>
  </si>
  <si>
    <t>DIFUSION DE ACTIVIDADES /FEBRERO</t>
  </si>
  <si>
    <t xml:space="preserve">LOOR VELEZ NORKA MARIA JOHANA </t>
  </si>
  <si>
    <t xml:space="preserve">MANAVISION/SOBRE EL TAPETE </t>
  </si>
  <si>
    <t>002-001-000000655</t>
  </si>
  <si>
    <t xml:space="preserve">EL DIARIO EDIASA SA </t>
  </si>
  <si>
    <t>003-002-000000364</t>
  </si>
  <si>
    <t>003-002-000000370</t>
  </si>
  <si>
    <t>003-002-000000365</t>
  </si>
  <si>
    <t>003-002-000000366</t>
  </si>
  <si>
    <t>SECRETARIADO EJECUTIVO</t>
  </si>
  <si>
    <t>EDUCACION FISICA</t>
  </si>
  <si>
    <t>FACULTAD CIENCIAS DE LA EDUCACION</t>
  </si>
  <si>
    <t>EL DIARIO EDIASA SA</t>
  </si>
  <si>
    <t>003-002-000000368</t>
  </si>
  <si>
    <t>FACULTAD CIENCIAS AGROPECUARIA</t>
  </si>
  <si>
    <t>003-002-000000369</t>
  </si>
  <si>
    <t>DIFUSION DE ACTIVIDADES/</t>
  </si>
  <si>
    <t>DIFUSION DE ACTIVIDADES/11-02-2015/</t>
  </si>
  <si>
    <t>DIFUSION DE ACTIVIDADES/09-02-2015/</t>
  </si>
  <si>
    <t>DIFUSION DE ACTIVIDADES/09-03-2015/</t>
  </si>
  <si>
    <t>/FACULTAD GESTION DESARROLLO  Y</t>
  </si>
  <si>
    <t>DIFUSION DE ACTIVIDADES /11-02-2015/</t>
  </si>
  <si>
    <t>DIFUSION DE ACTIVIDADES/07-02-2015/</t>
  </si>
  <si>
    <t>DIFUSION DE ACTIVIDADES /09-02-2015</t>
  </si>
  <si>
    <t>003-002-000000367</t>
  </si>
  <si>
    <t>DIFUSION DE ACTIVIDADES/08-02-2015</t>
  </si>
  <si>
    <t>003-002-000000371</t>
  </si>
  <si>
    <t xml:space="preserve">LARA OCAÑA JUAN CARLOS </t>
  </si>
  <si>
    <t xml:space="preserve">VALOR QUE SE ENTREGA PARA PUBLICACION </t>
  </si>
  <si>
    <t>DE ARTICULO INDEXADO</t>
  </si>
  <si>
    <t>DELGADO DELGADO MARGARITA MONSERRATE</t>
  </si>
  <si>
    <t>001-001-0000002</t>
  </si>
  <si>
    <t>ZAMBRANO POGGY JULIO CESAR</t>
  </si>
  <si>
    <t xml:space="preserve">EN PANTALLA LED </t>
  </si>
  <si>
    <t>PORTOVIEJO-MANTA</t>
  </si>
  <si>
    <t>001-001-0002457</t>
  </si>
  <si>
    <t>DIFUSION DE ACTIVIDADES/MARZO</t>
  </si>
  <si>
    <t>MANAVISION/EXPLORANDO</t>
  </si>
  <si>
    <t>MI TIERRA MANABI</t>
  </si>
  <si>
    <t>001-001-000000024</t>
  </si>
  <si>
    <t>001-001-0000053</t>
  </si>
  <si>
    <t>DIFUSUION DE ACTIVIDADES/MARZO</t>
  </si>
  <si>
    <t>001-001-0000335</t>
  </si>
  <si>
    <t>LOPEZ MERO JACINTO GUILLLERMO</t>
  </si>
  <si>
    <t>ALFARO RADIO</t>
  </si>
  <si>
    <t>DIFUSION DE ACTIVIDADES/DICIEMBRE 2014</t>
  </si>
  <si>
    <t>001-001-0002214</t>
  </si>
  <si>
    <t>DIFUSION DE ACTIVIDADES/ENERO</t>
  </si>
  <si>
    <t>001-001-0002213</t>
  </si>
  <si>
    <t>001-001-0002212</t>
  </si>
  <si>
    <t xml:space="preserve">OZAETA TORRES IVANNA ALEJANDRA </t>
  </si>
  <si>
    <t>001-001-1588</t>
  </si>
  <si>
    <t>001-001-365</t>
  </si>
  <si>
    <t xml:space="preserve">DIFUSION DE ACTIVIDADES/MARZO </t>
  </si>
  <si>
    <t>001-001-1558</t>
  </si>
  <si>
    <t>MACIAS ZAMBRANO GUIDO ALFONSO</t>
  </si>
  <si>
    <t>001-001-410</t>
  </si>
  <si>
    <t>ZONA UNIVERSITARIA</t>
  </si>
  <si>
    <t>SON DE MANTA</t>
  </si>
  <si>
    <t>INFORMADA</t>
  </si>
  <si>
    <t xml:space="preserve">ARTEAGA SERRANO PRODUCCIONES </t>
  </si>
  <si>
    <t>DIFUSION DE ACTVIDADE/MARZO</t>
  </si>
  <si>
    <t>001-001-0001368</t>
  </si>
  <si>
    <t>LÓPEZ MERO  JACINTO  GUILLERMO</t>
  </si>
  <si>
    <t>DIFUSION DE ACTIVIDADES/MARZO 2015</t>
  </si>
  <si>
    <t>TERÁN LUQUE GUSTAVO GUILLERMO</t>
  </si>
  <si>
    <t>"SOBRE EL TAPETE"</t>
  </si>
  <si>
    <t>"ACUARELA MUSICAL"</t>
  </si>
  <si>
    <t>RADIO VISIÓN 650 AM.</t>
  </si>
  <si>
    <t>"EXPLORANDO MI TIERRA"</t>
  </si>
  <si>
    <t>RADIO GAVIOTA "LA NOCHE"</t>
  </si>
  <si>
    <t xml:space="preserve">EDIMANABI, </t>
  </si>
  <si>
    <t xml:space="preserve">EDITORA MANABITA </t>
  </si>
  <si>
    <t>INTRIAGO MACIAS CARLOS DAMASO</t>
  </si>
  <si>
    <t>002-001-1254</t>
  </si>
  <si>
    <t>001-001-2428</t>
  </si>
  <si>
    <t xml:space="preserve">REVISTA </t>
  </si>
  <si>
    <t>001-001-000000228</t>
  </si>
  <si>
    <t>001-001-578</t>
  </si>
  <si>
    <t>CASTILLO PICO JORGE WASHINGTON</t>
  </si>
  <si>
    <t xml:space="preserve">CARRILLO CHAVEZ LUIS ANIBAL </t>
  </si>
  <si>
    <t>001-001-000000208</t>
  </si>
  <si>
    <t xml:space="preserve">ALONZO MIELES BYRON ALBERTO </t>
  </si>
  <si>
    <t>001-001-000000023</t>
  </si>
  <si>
    <t>001-001-228</t>
  </si>
  <si>
    <t xml:space="preserve">REYES CEDEÑO ROBERTO RUMALDO </t>
  </si>
  <si>
    <t>001-001-460</t>
  </si>
  <si>
    <t>001-001-1578</t>
  </si>
  <si>
    <t>001-001-0000727</t>
  </si>
  <si>
    <t>003-001-50281</t>
  </si>
  <si>
    <t>50315//50291</t>
  </si>
  <si>
    <t>/5310/50311/</t>
  </si>
  <si>
    <t>50316/50270</t>
  </si>
  <si>
    <t>003-001-50268</t>
  </si>
  <si>
    <t>012-001-54897</t>
  </si>
  <si>
    <t>43839/43808</t>
  </si>
  <si>
    <t>001-001-43807</t>
  </si>
  <si>
    <t>50280/50271</t>
  </si>
  <si>
    <t>003-001-50269</t>
  </si>
  <si>
    <t>0012-001-54902</t>
  </si>
  <si>
    <t>ZAMBRANO COVEÑA WINSTON DAGOBERTO</t>
  </si>
  <si>
    <t xml:space="preserve">REVISTA UNION NACIONAL DE PERIODISTA </t>
  </si>
  <si>
    <t>001-001-119</t>
  </si>
  <si>
    <t>#1305364448001</t>
  </si>
  <si>
    <t>MANAVISIÓN "ZONA UNIVERSITARIA"</t>
  </si>
  <si>
    <t>001-001-359</t>
  </si>
  <si>
    <t>SONO ONDA "NOTICIAS"</t>
  </si>
  <si>
    <t>001-001-568</t>
  </si>
  <si>
    <t>MANAVISIÓN "EXPLORANDO MI TIERRA MANABÍ"</t>
  </si>
  <si>
    <t>001-001-21</t>
  </si>
  <si>
    <t xml:space="preserve">PANTALLA LEAD </t>
  </si>
  <si>
    <t>001-001-2401</t>
  </si>
  <si>
    <t>02/02/215</t>
  </si>
  <si>
    <t>REVISTA "MANABI DEPORTIVO "</t>
  </si>
  <si>
    <t>001-001-1097</t>
  </si>
  <si>
    <t>#1303662934001</t>
  </si>
  <si>
    <t>#1301607055001</t>
  </si>
  <si>
    <t>#1707012835001</t>
  </si>
  <si>
    <t>GAVIOTA LASER 105,3FM</t>
  </si>
  <si>
    <t>#1305069716001</t>
  </si>
  <si>
    <t>#1790008851001</t>
  </si>
  <si>
    <t>002-001-1865</t>
  </si>
  <si>
    <t>#1390144489001</t>
  </si>
  <si>
    <t>#1302406812001</t>
  </si>
  <si>
    <t>REVISTA"ALFARISTA SIGLO XXI</t>
  </si>
  <si>
    <t>#1305138834001</t>
  </si>
  <si>
    <t>PANTALLA LEAD</t>
  </si>
  <si>
    <t>#1304067661001</t>
  </si>
  <si>
    <t>MANAVISION "EXPLORANDO MI TIERRA MANABÍ</t>
  </si>
  <si>
    <t>#1309022323001</t>
  </si>
  <si>
    <t>MANAVISION "SOBRE EL TAPETE</t>
  </si>
  <si>
    <t>#1304986654001</t>
  </si>
  <si>
    <t>#1300163431001</t>
  </si>
  <si>
    <t>06/02/215</t>
  </si>
  <si>
    <t>VISIÓN 650AM</t>
  </si>
  <si>
    <t>001-001-305</t>
  </si>
  <si>
    <t>#136000217001</t>
  </si>
  <si>
    <t>#1306962471001</t>
  </si>
  <si>
    <t>001-001-45</t>
  </si>
  <si>
    <t xml:space="preserve">TOTAL </t>
  </si>
  <si>
    <t>#1307603926001</t>
  </si>
  <si>
    <t>#1306420652001</t>
  </si>
  <si>
    <t>#1312574294001</t>
  </si>
  <si>
    <t>#1792296870001</t>
  </si>
  <si>
    <t>#1391804865001</t>
  </si>
  <si>
    <t>FACULTAD DE INGIENERIA</t>
  </si>
  <si>
    <t xml:space="preserve">ALFARO RADIO </t>
  </si>
  <si>
    <t>001-001-229</t>
  </si>
  <si>
    <t>TOTAL</t>
  </si>
  <si>
    <t>002-001-0019</t>
  </si>
  <si>
    <t>HOMERO</t>
  </si>
  <si>
    <t>SON DE MANTA 93,3</t>
  </si>
  <si>
    <t>MANAVISION " ZONA UNIVERSITARIA"</t>
  </si>
  <si>
    <t>MEDIOS</t>
  </si>
  <si>
    <t>TELEVISION</t>
  </si>
  <si>
    <t>OTROS GASTOS</t>
  </si>
  <si>
    <t>PORCENTAJE</t>
  </si>
  <si>
    <t xml:space="preserve">VALOR </t>
  </si>
  <si>
    <t>127-DRP-ERM</t>
  </si>
  <si>
    <t xml:space="preserve">ALAVA CASTRO JORGE </t>
  </si>
  <si>
    <t>SON NOTICIAS</t>
  </si>
  <si>
    <t>#130498455001</t>
  </si>
  <si>
    <t>137-DRP-ERM</t>
  </si>
  <si>
    <t>ZAMBRANO POGGI JULIO</t>
  </si>
  <si>
    <t>CESAR</t>
  </si>
  <si>
    <t>000-002-475</t>
  </si>
  <si>
    <t>TELEVISIÓN</t>
  </si>
  <si>
    <t xml:space="preserve">REVISTA ALFARISTA </t>
  </si>
  <si>
    <t>%</t>
  </si>
  <si>
    <t xml:space="preserve">NO CUR </t>
  </si>
  <si>
    <t>104-DRP-ERM</t>
  </si>
  <si>
    <t>OZAETA TORRES IVANA</t>
  </si>
  <si>
    <t xml:space="preserve">DIFUSIÓN DE ACTIVIDADES UNIVERSITARIAS </t>
  </si>
  <si>
    <t>000-000-370</t>
  </si>
  <si>
    <t>#1312374294001</t>
  </si>
  <si>
    <t>TELEVISIVO</t>
  </si>
  <si>
    <t xml:space="preserve">MANAVISIÓN </t>
  </si>
  <si>
    <t>61321763/</t>
  </si>
  <si>
    <t xml:space="preserve">RADIO </t>
  </si>
  <si>
    <t>#62055978</t>
  </si>
  <si>
    <t>#62056634</t>
  </si>
  <si>
    <t>000-1606</t>
  </si>
  <si>
    <t>IVA</t>
  </si>
  <si>
    <t xml:space="preserve">CHAVEZ ANCHUNDIA </t>
  </si>
  <si>
    <t xml:space="preserve">ROSA MARÍA </t>
  </si>
  <si>
    <t>#1305903690001</t>
  </si>
  <si>
    <t xml:space="preserve">ESCANDALO 103,7FM </t>
  </si>
  <si>
    <t>RADIAL DEPORTE</t>
  </si>
  <si>
    <t>000-000-114</t>
  </si>
  <si>
    <t>200-R-MMS</t>
  </si>
  <si>
    <t>RODRIGUEZ PEÑAFIEL</t>
  </si>
  <si>
    <t>JORGE HERIBERTO</t>
  </si>
  <si>
    <t>EL MERCURIO PAGINA 20</t>
  </si>
  <si>
    <t>000-000-749</t>
  </si>
  <si>
    <t>GUEVARA MENDOZA JORGE</t>
  </si>
  <si>
    <t>ANTONIO</t>
  </si>
  <si>
    <t xml:space="preserve">FLOOLESTO FULL COLOR </t>
  </si>
  <si>
    <t xml:space="preserve">RENDICION DE CUENTAS </t>
  </si>
  <si>
    <t>000-020-980</t>
  </si>
  <si>
    <t>#1704717683001</t>
  </si>
  <si>
    <t xml:space="preserve">PRENSA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</si>
</sst>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/>
    <xf numFmtId="0" fontId="7" fillId="0" borderId="1" xfId="0" applyFont="1" applyBorder="1"/>
    <xf numFmtId="14" fontId="7" fillId="0" borderId="1" xfId="0" applyNumberFormat="1" applyFont="1" applyBorder="1"/>
    <xf numFmtId="0" fontId="7" fillId="0" borderId="2" xfId="0" applyFont="1" applyBorder="1"/>
    <xf numFmtId="0" fontId="7" fillId="2" borderId="1" xfId="0" applyFont="1" applyFill="1" applyBorder="1"/>
    <xf numFmtId="14" fontId="7" fillId="2" borderId="1" xfId="0" applyNumberFormat="1" applyFont="1" applyFill="1" applyBorder="1"/>
    <xf numFmtId="166" fontId="0" fillId="2" borderId="1" xfId="1" applyFont="1" applyFill="1" applyBorder="1"/>
    <xf numFmtId="166" fontId="0" fillId="0" borderId="1" xfId="1" applyFont="1" applyBorder="1"/>
    <xf numFmtId="0" fontId="8" fillId="3" borderId="1" xfId="0" applyFont="1" applyFill="1" applyBorder="1"/>
    <xf numFmtId="0" fontId="0" fillId="0" borderId="0" xfId="0" applyFont="1"/>
    <xf numFmtId="0" fontId="7" fillId="3" borderId="1" xfId="0" applyFont="1" applyFill="1" applyBorder="1"/>
    <xf numFmtId="0" fontId="0" fillId="2" borderId="0" xfId="0" applyFill="1"/>
    <xf numFmtId="0" fontId="7" fillId="3" borderId="2" xfId="0" applyFont="1" applyFill="1" applyBorder="1"/>
    <xf numFmtId="14" fontId="7" fillId="3" borderId="2" xfId="0" applyNumberFormat="1" applyFont="1" applyFill="1" applyBorder="1"/>
    <xf numFmtId="0" fontId="0" fillId="3" borderId="0" xfId="0" applyFill="1"/>
    <xf numFmtId="0" fontId="7" fillId="2" borderId="2" xfId="0" applyFont="1" applyFill="1" applyBorder="1"/>
    <xf numFmtId="14" fontId="7" fillId="0" borderId="2" xfId="0" applyNumberFormat="1" applyFont="1" applyBorder="1"/>
    <xf numFmtId="166" fontId="7" fillId="0" borderId="1" xfId="1" applyFont="1" applyBorder="1"/>
    <xf numFmtId="166" fontId="7" fillId="2" borderId="1" xfId="1" applyFont="1" applyFill="1" applyBorder="1"/>
    <xf numFmtId="166" fontId="7" fillId="3" borderId="1" xfId="1" applyFont="1" applyFill="1" applyBorder="1"/>
    <xf numFmtId="14" fontId="7" fillId="3" borderId="1" xfId="0" applyNumberFormat="1" applyFont="1" applyFill="1" applyBorder="1"/>
    <xf numFmtId="14" fontId="7" fillId="2" borderId="2" xfId="0" applyNumberFormat="1" applyFont="1" applyFill="1" applyBorder="1"/>
    <xf numFmtId="0" fontId="0" fillId="2" borderId="1" xfId="0" applyFill="1" applyBorder="1"/>
    <xf numFmtId="0" fontId="0" fillId="3" borderId="1" xfId="0" applyFill="1" applyBorder="1"/>
    <xf numFmtId="0" fontId="9" fillId="0" borderId="1" xfId="3" applyBorder="1"/>
    <xf numFmtId="166" fontId="7" fillId="2" borderId="1" xfId="1" applyNumberFormat="1" applyFont="1" applyFill="1" applyBorder="1" applyAlignment="1"/>
    <xf numFmtId="166" fontId="7" fillId="0" borderId="1" xfId="1" applyNumberFormat="1" applyFont="1" applyBorder="1"/>
    <xf numFmtId="166" fontId="7" fillId="2" borderId="1" xfId="1" applyNumberFormat="1" applyFont="1" applyFill="1" applyBorder="1"/>
    <xf numFmtId="0" fontId="7" fillId="2" borderId="3" xfId="0" applyFont="1" applyFill="1" applyBorder="1"/>
    <xf numFmtId="0" fontId="0" fillId="2" borderId="4" xfId="0" applyFill="1" applyBorder="1"/>
    <xf numFmtId="0" fontId="7" fillId="2" borderId="4" xfId="0" applyFont="1" applyFill="1" applyBorder="1"/>
    <xf numFmtId="166" fontId="7" fillId="2" borderId="2" xfId="1" applyNumberFormat="1" applyFont="1" applyFill="1" applyBorder="1"/>
    <xf numFmtId="166" fontId="7" fillId="3" borderId="1" xfId="1" applyNumberFormat="1" applyFont="1" applyFill="1" applyBorder="1"/>
    <xf numFmtId="0" fontId="0" fillId="3" borderId="3" xfId="0" applyFill="1" applyBorder="1"/>
    <xf numFmtId="0" fontId="0" fillId="3" borderId="2" xfId="0" applyFill="1" applyBorder="1"/>
    <xf numFmtId="0" fontId="0" fillId="3" borderId="4" xfId="0" applyFill="1" applyBorder="1"/>
    <xf numFmtId="0" fontId="7" fillId="3" borderId="4" xfId="0" applyFont="1" applyFill="1" applyBorder="1"/>
    <xf numFmtId="0" fontId="7" fillId="3" borderId="3" xfId="0" applyFont="1" applyFill="1" applyBorder="1"/>
    <xf numFmtId="166" fontId="7" fillId="3" borderId="2" xfId="1" applyNumberFormat="1" applyFont="1" applyFill="1" applyBorder="1"/>
    <xf numFmtId="0" fontId="0" fillId="0" borderId="5" xfId="0" applyBorder="1"/>
    <xf numFmtId="0" fontId="0" fillId="0" borderId="6" xfId="0" applyBorder="1"/>
    <xf numFmtId="0" fontId="8" fillId="2" borderId="2" xfId="0" applyFont="1" applyFill="1" applyBorder="1"/>
    <xf numFmtId="166" fontId="0" fillId="3" borderId="4" xfId="1" applyFont="1" applyFill="1" applyBorder="1"/>
    <xf numFmtId="0" fontId="7" fillId="0" borderId="4" xfId="0" applyFont="1" applyBorder="1"/>
    <xf numFmtId="166" fontId="0" fillId="0" borderId="4" xfId="1" applyFont="1" applyBorder="1"/>
    <xf numFmtId="14" fontId="7" fillId="2" borderId="0" xfId="0" applyNumberFormat="1" applyFont="1" applyFill="1" applyAlignment="1">
      <alignment horizontal="left"/>
    </xf>
    <xf numFmtId="0" fontId="0" fillId="2" borderId="7" xfId="0" applyFill="1" applyBorder="1"/>
    <xf numFmtId="166" fontId="7" fillId="0" borderId="1" xfId="0" applyNumberFormat="1" applyFont="1" applyBorder="1"/>
    <xf numFmtId="0" fontId="0" fillId="0" borderId="0" xfId="0" applyBorder="1"/>
    <xf numFmtId="166" fontId="7" fillId="2" borderId="1" xfId="0" applyNumberFormat="1" applyFont="1" applyFill="1" applyBorder="1"/>
    <xf numFmtId="0" fontId="0" fillId="2" borderId="2" xfId="0" applyFill="1" applyBorder="1"/>
    <xf numFmtId="166" fontId="7" fillId="3" borderId="1" xfId="0" applyNumberFormat="1" applyFont="1" applyFill="1" applyBorder="1"/>
    <xf numFmtId="14" fontId="0" fillId="3" borderId="1" xfId="0" applyNumberFormat="1" applyFill="1" applyBorder="1"/>
    <xf numFmtId="0" fontId="7" fillId="3" borderId="1" xfId="0" applyNumberFormat="1" applyFont="1" applyFill="1" applyBorder="1"/>
    <xf numFmtId="0" fontId="0" fillId="2" borderId="3" xfId="0" applyFill="1" applyBorder="1"/>
    <xf numFmtId="166" fontId="7" fillId="3" borderId="2" xfId="0" applyNumberFormat="1" applyFont="1" applyFill="1" applyBorder="1"/>
    <xf numFmtId="0" fontId="0" fillId="3" borderId="7" xfId="0" applyFill="1" applyBorder="1"/>
    <xf numFmtId="0" fontId="7" fillId="3" borderId="7" xfId="0" applyFont="1" applyFill="1" applyBorder="1"/>
    <xf numFmtId="167" fontId="0" fillId="3" borderId="4" xfId="2" applyFont="1" applyFill="1" applyBorder="1"/>
    <xf numFmtId="0" fontId="11" fillId="0" borderId="1" xfId="0" applyFont="1" applyBorder="1"/>
    <xf numFmtId="0" fontId="11" fillId="2" borderId="1" xfId="0" applyFont="1" applyFill="1" applyBorder="1"/>
    <xf numFmtId="0" fontId="10" fillId="0" borderId="1" xfId="0" applyFont="1" applyBorder="1"/>
    <xf numFmtId="14" fontId="11" fillId="0" borderId="1" xfId="0" applyNumberFormat="1" applyFont="1" applyBorder="1"/>
    <xf numFmtId="165" fontId="11" fillId="0" borderId="1" xfId="0" applyNumberFormat="1" applyFont="1" applyBorder="1"/>
    <xf numFmtId="166" fontId="11" fillId="0" borderId="1" xfId="1" applyFont="1" applyBorder="1"/>
    <xf numFmtId="14" fontId="11" fillId="2" borderId="1" xfId="0" applyNumberFormat="1" applyFont="1" applyFill="1" applyBorder="1"/>
    <xf numFmtId="166" fontId="11" fillId="2" borderId="1" xfId="1" applyFont="1" applyFill="1" applyBorder="1"/>
    <xf numFmtId="166" fontId="11" fillId="0" borderId="0" xfId="1" applyFont="1"/>
    <xf numFmtId="16" fontId="7" fillId="2" borderId="1" xfId="0" applyNumberFormat="1" applyFont="1" applyFill="1" applyBorder="1"/>
    <xf numFmtId="0" fontId="0" fillId="2" borderId="8" xfId="0" applyFill="1" applyBorder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6" fontId="0" fillId="2" borderId="1" xfId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0" fillId="0" borderId="1" xfId="1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66" fontId="6" fillId="2" borderId="1" xfId="1" applyFont="1" applyFill="1" applyBorder="1"/>
    <xf numFmtId="0" fontId="2" fillId="2" borderId="1" xfId="0" applyFont="1" applyFill="1" applyBorder="1"/>
    <xf numFmtId="166" fontId="6" fillId="0" borderId="0" xfId="0" applyNumberFormat="1" applyFont="1"/>
    <xf numFmtId="0" fontId="7" fillId="4" borderId="1" xfId="0" applyFont="1" applyFill="1" applyBorder="1" applyAlignment="1">
      <alignment horizontal="center"/>
    </xf>
    <xf numFmtId="166" fontId="0" fillId="4" borderId="1" xfId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0" fillId="3" borderId="1" xfId="1" applyFont="1" applyFill="1" applyBorder="1" applyAlignment="1">
      <alignment horizontal="center"/>
    </xf>
    <xf numFmtId="0" fontId="7" fillId="4" borderId="1" xfId="0" applyFont="1" applyFill="1" applyBorder="1"/>
    <xf numFmtId="14" fontId="7" fillId="4" borderId="1" xfId="0" applyNumberFormat="1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2" fillId="3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5" fontId="0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166" fontId="11" fillId="2" borderId="1" xfId="1" applyFont="1" applyFill="1" applyBorder="1" applyAlignment="1">
      <alignment horizontal="center"/>
    </xf>
    <xf numFmtId="166" fontId="7" fillId="2" borderId="2" xfId="1" applyFont="1" applyFill="1" applyBorder="1"/>
    <xf numFmtId="165" fontId="7" fillId="0" borderId="1" xfId="0" applyNumberFormat="1" applyFont="1" applyBorder="1"/>
    <xf numFmtId="164" fontId="7" fillId="2" borderId="1" xfId="0" applyNumberFormat="1" applyFont="1" applyFill="1" applyBorder="1"/>
    <xf numFmtId="164" fontId="7" fillId="0" borderId="1" xfId="0" applyNumberFormat="1" applyFont="1" applyBorder="1"/>
    <xf numFmtId="166" fontId="11" fillId="0" borderId="1" xfId="1" applyFont="1" applyBorder="1" applyAlignment="1">
      <alignment horizontal="center"/>
    </xf>
    <xf numFmtId="0" fontId="2" fillId="0" borderId="1" xfId="0" applyFont="1" applyBorder="1"/>
    <xf numFmtId="14" fontId="13" fillId="2" borderId="1" xfId="0" applyNumberFormat="1" applyFont="1" applyFill="1" applyBorder="1"/>
    <xf numFmtId="166" fontId="13" fillId="2" borderId="1" xfId="1" applyFont="1" applyFill="1" applyBorder="1"/>
    <xf numFmtId="14" fontId="7" fillId="0" borderId="0" xfId="0" applyNumberFormat="1" applyFont="1"/>
    <xf numFmtId="166" fontId="7" fillId="0" borderId="0" xfId="1" applyFont="1"/>
    <xf numFmtId="14" fontId="14" fillId="0" borderId="1" xfId="0" applyNumberFormat="1" applyFont="1" applyBorder="1"/>
    <xf numFmtId="166" fontId="14" fillId="0" borderId="1" xfId="1" applyFont="1" applyBorder="1"/>
    <xf numFmtId="166" fontId="0" fillId="0" borderId="1" xfId="0" applyNumberFormat="1" applyBorder="1"/>
    <xf numFmtId="166" fontId="2" fillId="0" borderId="1" xfId="0" applyNumberFormat="1" applyFont="1" applyBorder="1"/>
    <xf numFmtId="166" fontId="0" fillId="0" borderId="0" xfId="0" applyNumberFormat="1"/>
    <xf numFmtId="10" fontId="0" fillId="0" borderId="0" xfId="0" applyNumberFormat="1"/>
    <xf numFmtId="0" fontId="0" fillId="0" borderId="1" xfId="0" applyFill="1" applyBorder="1"/>
    <xf numFmtId="10" fontId="0" fillId="0" borderId="1" xfId="0" applyNumberFormat="1" applyBorder="1"/>
    <xf numFmtId="0" fontId="0" fillId="5" borderId="1" xfId="0" applyFill="1" applyBorder="1"/>
    <xf numFmtId="166" fontId="16" fillId="0" borderId="1" xfId="1" applyFont="1" applyBorder="1"/>
    <xf numFmtId="0" fontId="0" fillId="6" borderId="1" xfId="0" applyFill="1" applyBorder="1"/>
    <xf numFmtId="0" fontId="0" fillId="7" borderId="1" xfId="0" applyFill="1" applyBorder="1"/>
    <xf numFmtId="166" fontId="0" fillId="0" borderId="0" xfId="1" applyFont="1" applyBorder="1"/>
    <xf numFmtId="9" fontId="0" fillId="0" borderId="1" xfId="0" applyNumberFormat="1" applyBorder="1"/>
    <xf numFmtId="9" fontId="0" fillId="0" borderId="0" xfId="0" applyNumberFormat="1" applyBorder="1"/>
    <xf numFmtId="0" fontId="7" fillId="0" borderId="0" xfId="0" applyFont="1" applyBorder="1"/>
    <xf numFmtId="166" fontId="7" fillId="0" borderId="0" xfId="1" applyFont="1" applyBorder="1"/>
    <xf numFmtId="166" fontId="17" fillId="3" borderId="1" xfId="1" applyFont="1" applyFill="1" applyBorder="1"/>
    <xf numFmtId="166" fontId="17" fillId="0" borderId="1" xfId="1" applyFont="1" applyBorder="1"/>
    <xf numFmtId="166" fontId="2" fillId="0" borderId="0" xfId="0" applyNumberFormat="1" applyFont="1"/>
    <xf numFmtId="166" fontId="6" fillId="2" borderId="1" xfId="1" applyFont="1" applyFill="1" applyBorder="1" applyAlignment="1">
      <alignment horizontal="center"/>
    </xf>
    <xf numFmtId="166" fontId="6" fillId="0" borderId="1" xfId="1" applyFont="1" applyBorder="1" applyAlignment="1">
      <alignment horizontal="center"/>
    </xf>
    <xf numFmtId="166" fontId="1" fillId="0" borderId="1" xfId="1" applyFont="1" applyBorder="1"/>
    <xf numFmtId="166" fontId="0" fillId="0" borderId="0" xfId="1" applyFont="1" applyFill="1" applyBorder="1"/>
    <xf numFmtId="0" fontId="6" fillId="2" borderId="1" xfId="0" applyFont="1" applyFill="1" applyBorder="1"/>
    <xf numFmtId="0" fontId="6" fillId="0" borderId="2" xfId="0" applyFont="1" applyBorder="1"/>
    <xf numFmtId="0" fontId="6" fillId="0" borderId="1" xfId="0" applyFont="1" applyBorder="1"/>
    <xf numFmtId="166" fontId="2" fillId="0" borderId="1" xfId="0" applyNumberFormat="1" applyFont="1" applyBorder="1" applyAlignment="1">
      <alignment horizontal="center"/>
    </xf>
    <xf numFmtId="166" fontId="17" fillId="2" borderId="1" xfId="1" applyFont="1" applyFill="1" applyBorder="1"/>
    <xf numFmtId="166" fontId="17" fillId="0" borderId="2" xfId="1" applyFont="1" applyBorder="1"/>
    <xf numFmtId="9" fontId="7" fillId="2" borderId="1" xfId="0" applyNumberFormat="1" applyFont="1" applyFill="1" applyBorder="1"/>
    <xf numFmtId="9" fontId="7" fillId="0" borderId="1" xfId="0" applyNumberFormat="1" applyFont="1" applyBorder="1"/>
    <xf numFmtId="9" fontId="7" fillId="0" borderId="2" xfId="0" applyNumberFormat="1" applyFont="1" applyBorder="1"/>
    <xf numFmtId="166" fontId="17" fillId="2" borderId="1" xfId="1" applyNumberFormat="1" applyFont="1" applyFill="1" applyBorder="1"/>
    <xf numFmtId="166" fontId="6" fillId="2" borderId="1" xfId="1" applyNumberFormat="1" applyFont="1" applyFill="1" applyBorder="1"/>
    <xf numFmtId="166" fontId="6" fillId="0" borderId="0" xfId="0" applyNumberFormat="1" applyFont="1" applyBorder="1"/>
    <xf numFmtId="166" fontId="0" fillId="0" borderId="0" xfId="1" applyFont="1"/>
    <xf numFmtId="166" fontId="6" fillId="2" borderId="1" xfId="0" applyNumberFormat="1" applyFont="1" applyFill="1" applyBorder="1"/>
    <xf numFmtId="165" fontId="2" fillId="2" borderId="1" xfId="0" applyNumberFormat="1" applyFont="1" applyFill="1" applyBorder="1"/>
    <xf numFmtId="166" fontId="6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8" fillId="3" borderId="0" xfId="0" applyFont="1" applyFill="1" applyBorder="1"/>
    <xf numFmtId="14" fontId="8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166" fontId="0" fillId="3" borderId="0" xfId="0" applyNumberFormat="1" applyFill="1" applyBorder="1"/>
    <xf numFmtId="10" fontId="0" fillId="3" borderId="0" xfId="0" applyNumberFormat="1" applyFill="1" applyBorder="1"/>
    <xf numFmtId="14" fontId="0" fillId="9" borderId="1" xfId="0" applyNumberFormat="1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166" fontId="0" fillId="9" borderId="1" xfId="1" applyFont="1" applyFill="1" applyBorder="1" applyAlignment="1">
      <alignment horizontal="center"/>
    </xf>
    <xf numFmtId="0" fontId="0" fillId="9" borderId="1" xfId="0" applyFont="1" applyFill="1" applyBorder="1"/>
    <xf numFmtId="0" fontId="0" fillId="9" borderId="0" xfId="0" applyFill="1"/>
    <xf numFmtId="0" fontId="3" fillId="0" borderId="0" xfId="0" applyFont="1" applyAlignment="1"/>
    <xf numFmtId="0" fontId="4" fillId="0" borderId="0" xfId="0" applyFont="1" applyAlignment="1">
      <alignment vertical="center"/>
    </xf>
    <xf numFmtId="17" fontId="5" fillId="0" borderId="0" xfId="0" applyNumberFormat="1" applyFont="1" applyAlignment="1"/>
    <xf numFmtId="14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14" fontId="7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66" fontId="7" fillId="3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66" fontId="7" fillId="0" borderId="1" xfId="1" applyFont="1" applyBorder="1" applyAlignment="1">
      <alignment horizontal="left"/>
    </xf>
    <xf numFmtId="14" fontId="7" fillId="8" borderId="1" xfId="0" applyNumberFormat="1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166" fontId="7" fillId="8" borderId="1" xfId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16" fontId="7" fillId="3" borderId="1" xfId="0" applyNumberFormat="1" applyFont="1" applyFill="1" applyBorder="1" applyAlignment="1">
      <alignment horizontal="left"/>
    </xf>
    <xf numFmtId="166" fontId="7" fillId="3" borderId="1" xfId="1" applyFont="1" applyFill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6" fontId="7" fillId="0" borderId="2" xfId="1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66" fontId="6" fillId="3" borderId="1" xfId="0" applyNumberFormat="1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0" fontId="6" fillId="0" borderId="0" xfId="0" applyFont="1" applyBorder="1"/>
    <xf numFmtId="9" fontId="17" fillId="0" borderId="1" xfId="0" applyNumberFormat="1" applyFont="1" applyBorder="1"/>
    <xf numFmtId="0" fontId="18" fillId="11" borderId="1" xfId="0" applyFont="1" applyFill="1" applyBorder="1"/>
    <xf numFmtId="0" fontId="18" fillId="10" borderId="1" xfId="0" applyFont="1" applyFill="1" applyBorder="1"/>
    <xf numFmtId="0" fontId="18" fillId="7" borderId="1" xfId="0" applyFont="1" applyFill="1" applyBorder="1"/>
    <xf numFmtId="166" fontId="2" fillId="0" borderId="0" xfId="1" applyFont="1"/>
    <xf numFmtId="0" fontId="7" fillId="12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ENERO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ENERO!$A$52:$A$56</c:f>
              <c:strCache>
                <c:ptCount val="5"/>
                <c:pt idx="0">
                  <c:v>RADIO</c:v>
                </c:pt>
                <c:pt idx="1">
                  <c:v>TELEVISION</c:v>
                </c:pt>
                <c:pt idx="2">
                  <c:v>PRENSA</c:v>
                </c:pt>
                <c:pt idx="3">
                  <c:v>WEB</c:v>
                </c:pt>
                <c:pt idx="4">
                  <c:v>OTROS GASTOS</c:v>
                </c:pt>
              </c:strCache>
            </c:strRef>
          </c:cat>
          <c:val>
            <c:numRef>
              <c:f>ENERO!$B$52:$B$56</c:f>
              <c:numCache>
                <c:formatCode>_("$"\ * #,##0.00_);_("$"\ * \(#,##0.00\);_("$"\ * "-"??_);_(@_)</c:formatCode>
                <c:ptCount val="5"/>
                <c:pt idx="0">
                  <c:v>515.20000000000005</c:v>
                </c:pt>
                <c:pt idx="1">
                  <c:v>4687.97</c:v>
                </c:pt>
                <c:pt idx="2">
                  <c:v>9115.2999999999993</c:v>
                </c:pt>
                <c:pt idx="3">
                  <c:v>1120</c:v>
                </c:pt>
                <c:pt idx="4">
                  <c:v>4687.97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FEBRERO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FEBRERO!$A$37:$A$40</c:f>
              <c:strCache>
                <c:ptCount val="4"/>
                <c:pt idx="0">
                  <c:v>RADIO</c:v>
                </c:pt>
                <c:pt idx="1">
                  <c:v>TELEVISIÓN</c:v>
                </c:pt>
                <c:pt idx="2">
                  <c:v>PRENSA</c:v>
                </c:pt>
                <c:pt idx="3">
                  <c:v>WEB</c:v>
                </c:pt>
              </c:strCache>
            </c:strRef>
          </c:cat>
          <c:val>
            <c:numRef>
              <c:f>FEBRERO!$B$37:$B$40</c:f>
              <c:numCache>
                <c:formatCode>_("$"\ * #,##0.00_);_("$"\ * \(#,##0.00\);_("$"\ * "-"??_);_(@_)</c:formatCode>
                <c:ptCount val="4"/>
                <c:pt idx="0">
                  <c:v>571.20000000000005</c:v>
                </c:pt>
                <c:pt idx="1">
                  <c:v>952</c:v>
                </c:pt>
                <c:pt idx="2">
                  <c:v>7776.07</c:v>
                </c:pt>
                <c:pt idx="3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MARZO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MARZO!$A$50:$A$54</c:f>
              <c:strCache>
                <c:ptCount val="5"/>
                <c:pt idx="0">
                  <c:v>RADIO</c:v>
                </c:pt>
                <c:pt idx="1">
                  <c:v>TELEVISIÓN</c:v>
                </c:pt>
                <c:pt idx="2">
                  <c:v>PRENSA</c:v>
                </c:pt>
                <c:pt idx="3">
                  <c:v>WEB</c:v>
                </c:pt>
                <c:pt idx="4">
                  <c:v>TOTAL</c:v>
                </c:pt>
              </c:strCache>
            </c:strRef>
          </c:cat>
          <c:val>
            <c:numRef>
              <c:f>MARZO!$B$50:$B$54</c:f>
              <c:numCache>
                <c:formatCode>_("$"\ * #,##0.00_);_("$"\ * \(#,##0.00\);_("$"\ * "-"??_);_(@_)</c:formatCode>
                <c:ptCount val="5"/>
                <c:pt idx="0">
                  <c:v>459.2</c:v>
                </c:pt>
                <c:pt idx="1">
                  <c:v>952</c:v>
                </c:pt>
                <c:pt idx="2">
                  <c:v>4382.3</c:v>
                </c:pt>
                <c:pt idx="3">
                  <c:v>569.6</c:v>
                </c:pt>
                <c:pt idx="4">
                  <c:v>6363.1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ABRIL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ABRIL!$A$34:$A$37</c:f>
              <c:strCache>
                <c:ptCount val="4"/>
                <c:pt idx="0">
                  <c:v>RADIO</c:v>
                </c:pt>
                <c:pt idx="1">
                  <c:v>TELEVISION</c:v>
                </c:pt>
                <c:pt idx="2">
                  <c:v>PRENSA</c:v>
                </c:pt>
                <c:pt idx="3">
                  <c:v>WEB</c:v>
                </c:pt>
              </c:strCache>
            </c:strRef>
          </c:cat>
          <c:val>
            <c:numRef>
              <c:f>ABRIL!$B$34:$B$37</c:f>
              <c:numCache>
                <c:formatCode>_("$"\ * #,##0.00_);_("$"\ * \(#,##0.00\);_("$"\ * "-"??_);_(@_)</c:formatCode>
                <c:ptCount val="4"/>
                <c:pt idx="0">
                  <c:v>2363.1999999999998</c:v>
                </c:pt>
                <c:pt idx="1">
                  <c:v>336</c:v>
                </c:pt>
                <c:pt idx="2">
                  <c:v>3584</c:v>
                </c:pt>
                <c:pt idx="3">
                  <c:v>89.6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MAYO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3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MAYO!$L$13:$L$15</c:f>
              <c:strCache>
                <c:ptCount val="3"/>
                <c:pt idx="0">
                  <c:v>RADIO</c:v>
                </c:pt>
                <c:pt idx="1">
                  <c:v>TELEVISION</c:v>
                </c:pt>
                <c:pt idx="2">
                  <c:v>OTROS GASTOS</c:v>
                </c:pt>
              </c:strCache>
            </c:strRef>
          </c:cat>
          <c:val>
            <c:numRef>
              <c:f>MAYO!$M$13:$M$15</c:f>
              <c:numCache>
                <c:formatCode>_("$"\ * #,##0.00_);_("$"\ * \(#,##0.00\);_("$"\ * "-"??_);_(@_)</c:formatCode>
                <c:ptCount val="3"/>
                <c:pt idx="0">
                  <c:v>425.68</c:v>
                </c:pt>
                <c:pt idx="1">
                  <c:v>168</c:v>
                </c:pt>
                <c:pt idx="2">
                  <c:v>1232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MAYO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MAYO!$A$17:$A$18</c:f>
              <c:strCache>
                <c:ptCount val="2"/>
                <c:pt idx="0">
                  <c:v>RADIO</c:v>
                </c:pt>
                <c:pt idx="1">
                  <c:v>TELEVISIÓN</c:v>
                </c:pt>
              </c:strCache>
            </c:strRef>
          </c:cat>
          <c:val>
            <c:numRef>
              <c:f>MAYO!$B$17:$B$18</c:f>
              <c:numCache>
                <c:formatCode>_("$"\ * #,##0.00_);_("$"\ * \(#,##0.00\);_("$"\ * "-"??_);_(@_)</c:formatCode>
                <c:ptCount val="2"/>
                <c:pt idx="0">
                  <c:v>425.6</c:v>
                </c:pt>
                <c:pt idx="1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JULIO!$A$24:$A$26</c:f>
              <c:strCache>
                <c:ptCount val="3"/>
                <c:pt idx="0">
                  <c:v>RADIO</c:v>
                </c:pt>
                <c:pt idx="1">
                  <c:v>PRENSA </c:v>
                </c:pt>
                <c:pt idx="2">
                  <c:v>WEB</c:v>
                </c:pt>
              </c:strCache>
            </c:strRef>
          </c:cat>
          <c:val>
            <c:numRef>
              <c:f>JULIO!$B$24:$B$26</c:f>
              <c:numCache>
                <c:formatCode>_("$"\ * #,##0.00_);_("$"\ * \(#,##0.00\);_("$"\ * "-"??_);_(@_)</c:formatCode>
                <c:ptCount val="3"/>
                <c:pt idx="0">
                  <c:v>884.8</c:v>
                </c:pt>
                <c:pt idx="1">
                  <c:v>1586</c:v>
                </c:pt>
                <c:pt idx="2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95250</xdr:rowOff>
    </xdr:from>
    <xdr:to>
      <xdr:col>1</xdr:col>
      <xdr:colOff>775007</xdr:colOff>
      <xdr:row>2</xdr:row>
      <xdr:rowOff>228600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4" y="95250"/>
          <a:ext cx="742951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571501</xdr:colOff>
      <xdr:row>50</xdr:row>
      <xdr:rowOff>26423</xdr:rowOff>
    </xdr:from>
    <xdr:to>
      <xdr:col>7</xdr:col>
      <xdr:colOff>155678</xdr:colOff>
      <xdr:row>64</xdr:row>
      <xdr:rowOff>45268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95250</xdr:rowOff>
    </xdr:from>
    <xdr:to>
      <xdr:col>1</xdr:col>
      <xdr:colOff>771525</xdr:colOff>
      <xdr:row>2</xdr:row>
      <xdr:rowOff>95250</xdr:rowOff>
    </xdr:to>
    <xdr:pic>
      <xdr:nvPicPr>
        <xdr:cNvPr id="2" name="1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4" y="95250"/>
          <a:ext cx="742951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34</xdr:row>
      <xdr:rowOff>80962</xdr:rowOff>
    </xdr:from>
    <xdr:to>
      <xdr:col>8</xdr:col>
      <xdr:colOff>323850</xdr:colOff>
      <xdr:row>48</xdr:row>
      <xdr:rowOff>109537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95250</xdr:rowOff>
    </xdr:from>
    <xdr:to>
      <xdr:col>1</xdr:col>
      <xdr:colOff>775955</xdr:colOff>
      <xdr:row>2</xdr:row>
      <xdr:rowOff>0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4" y="95250"/>
          <a:ext cx="742951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538273</xdr:colOff>
      <xdr:row>47</xdr:row>
      <xdr:rowOff>151292</xdr:rowOff>
    </xdr:from>
    <xdr:to>
      <xdr:col>5</xdr:col>
      <xdr:colOff>779721</xdr:colOff>
      <xdr:row>62</xdr:row>
      <xdr:rowOff>70219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95250</xdr:rowOff>
    </xdr:from>
    <xdr:to>
      <xdr:col>1</xdr:col>
      <xdr:colOff>9526</xdr:colOff>
      <xdr:row>1</xdr:row>
      <xdr:rowOff>220701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220" y="95250"/>
          <a:ext cx="747598" cy="369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1700</xdr:colOff>
      <xdr:row>32</xdr:row>
      <xdr:rowOff>1870</xdr:rowOff>
    </xdr:from>
    <xdr:to>
      <xdr:col>6</xdr:col>
      <xdr:colOff>66334</xdr:colOff>
      <xdr:row>46</xdr:row>
      <xdr:rowOff>108686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95250</xdr:rowOff>
    </xdr:from>
    <xdr:to>
      <xdr:col>2</xdr:col>
      <xdr:colOff>9525</xdr:colOff>
      <xdr:row>3</xdr:row>
      <xdr:rowOff>7620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689" y="95250"/>
          <a:ext cx="738067" cy="637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200025</xdr:colOff>
      <xdr:row>17</xdr:row>
      <xdr:rowOff>52387</xdr:rowOff>
    </xdr:from>
    <xdr:to>
      <xdr:col>15</xdr:col>
      <xdr:colOff>514350</xdr:colOff>
      <xdr:row>31</xdr:row>
      <xdr:rowOff>128587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428625</xdr:colOff>
      <xdr:row>14</xdr:row>
      <xdr:rowOff>26670</xdr:rowOff>
    </xdr:from>
    <xdr:to>
      <xdr:col>6</xdr:col>
      <xdr:colOff>725805</xdr:colOff>
      <xdr:row>29</xdr:row>
      <xdr:rowOff>17145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95250</xdr:rowOff>
    </xdr:from>
    <xdr:to>
      <xdr:col>3</xdr:col>
      <xdr:colOff>99261</xdr:colOff>
      <xdr:row>2</xdr:row>
      <xdr:rowOff>228600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4" y="95250"/>
          <a:ext cx="742951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95249</xdr:rowOff>
    </xdr:from>
    <xdr:to>
      <xdr:col>1</xdr:col>
      <xdr:colOff>771525</xdr:colOff>
      <xdr:row>2</xdr:row>
      <xdr:rowOff>142874</xdr:rowOff>
    </xdr:to>
    <xdr:pic>
      <xdr:nvPicPr>
        <xdr:cNvPr id="2" name="1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4" y="95249"/>
          <a:ext cx="742951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600075</xdr:colOff>
      <xdr:row>22</xdr:row>
      <xdr:rowOff>100012</xdr:rowOff>
    </xdr:from>
    <xdr:to>
      <xdr:col>8</xdr:col>
      <xdr:colOff>114300</xdr:colOff>
      <xdr:row>36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formada.com.ec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3" zoomScale="93" zoomScaleNormal="93" workbookViewId="0">
      <selection activeCell="I53" sqref="I52:I53"/>
    </sheetView>
  </sheetViews>
  <sheetFormatPr baseColWidth="10" defaultRowHeight="15" x14ac:dyDescent="0.25"/>
  <cols>
    <col min="2" max="2" width="13" customWidth="1"/>
    <col min="3" max="3" width="38.7109375" customWidth="1"/>
    <col min="4" max="4" width="21.7109375" customWidth="1"/>
    <col min="5" max="5" width="27.28515625" customWidth="1"/>
    <col min="6" max="6" width="13" customWidth="1"/>
    <col min="7" max="7" width="12.7109375" customWidth="1"/>
    <col min="8" max="8" width="15.42578125" customWidth="1"/>
    <col min="9" max="9" width="12" bestFit="1" customWidth="1"/>
  </cols>
  <sheetData>
    <row r="1" spans="1:9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</row>
    <row r="2" spans="1:9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</row>
    <row r="3" spans="1:9" ht="18.75" x14ac:dyDescent="0.3">
      <c r="A3" s="207" t="s">
        <v>12</v>
      </c>
      <c r="B3" s="207"/>
      <c r="C3" s="207"/>
      <c r="D3" s="207"/>
      <c r="E3" s="207"/>
      <c r="F3" s="207"/>
      <c r="G3" s="207"/>
      <c r="H3" s="207"/>
    </row>
    <row r="4" spans="1:9" ht="15.75" x14ac:dyDescent="0.25">
      <c r="A4" s="3" t="s">
        <v>2</v>
      </c>
      <c r="B4" s="3" t="s">
        <v>24</v>
      </c>
      <c r="C4" s="3" t="s">
        <v>4</v>
      </c>
      <c r="D4" s="3" t="s">
        <v>5</v>
      </c>
      <c r="E4" s="3" t="s">
        <v>9</v>
      </c>
      <c r="F4" s="3" t="s">
        <v>20</v>
      </c>
      <c r="G4" s="3" t="s">
        <v>25</v>
      </c>
      <c r="H4" s="2" t="s">
        <v>22</v>
      </c>
      <c r="I4" s="3" t="s">
        <v>11</v>
      </c>
    </row>
    <row r="5" spans="1:9" x14ac:dyDescent="0.25">
      <c r="A5" s="9"/>
      <c r="B5" s="78">
        <v>42023</v>
      </c>
      <c r="C5" s="79" t="s">
        <v>31</v>
      </c>
      <c r="D5" s="79" t="s">
        <v>32</v>
      </c>
      <c r="E5" s="79" t="s">
        <v>195</v>
      </c>
      <c r="F5" s="79" t="s">
        <v>33</v>
      </c>
      <c r="G5" s="78">
        <v>42030</v>
      </c>
      <c r="H5" s="80">
        <v>336</v>
      </c>
      <c r="I5" s="79"/>
    </row>
    <row r="6" spans="1:9" x14ac:dyDescent="0.25">
      <c r="A6" s="6"/>
      <c r="B6" s="81">
        <v>41976</v>
      </c>
      <c r="C6" s="82" t="s">
        <v>63</v>
      </c>
      <c r="D6" s="82" t="s">
        <v>214</v>
      </c>
      <c r="E6" s="82" t="s">
        <v>215</v>
      </c>
      <c r="F6" s="82" t="s">
        <v>249</v>
      </c>
      <c r="G6" s="81">
        <v>42030</v>
      </c>
      <c r="H6" s="83">
        <v>179.2</v>
      </c>
      <c r="I6" s="82"/>
    </row>
    <row r="7" spans="1:9" ht="15.75" x14ac:dyDescent="0.25">
      <c r="H7" s="89">
        <f>SUM(H5:H6)</f>
        <v>515.20000000000005</v>
      </c>
    </row>
    <row r="8" spans="1:9" ht="19.5" customHeight="1" x14ac:dyDescent="0.25">
      <c r="A8" s="3" t="s">
        <v>2</v>
      </c>
      <c r="B8" s="3" t="s">
        <v>24</v>
      </c>
      <c r="C8" s="3" t="s">
        <v>4</v>
      </c>
      <c r="D8" s="3" t="s">
        <v>6</v>
      </c>
      <c r="E8" s="3" t="s">
        <v>9</v>
      </c>
      <c r="F8" s="3" t="s">
        <v>20</v>
      </c>
      <c r="G8" s="3" t="s">
        <v>25</v>
      </c>
      <c r="H8" s="2" t="s">
        <v>22</v>
      </c>
      <c r="I8" s="3" t="s">
        <v>11</v>
      </c>
    </row>
    <row r="9" spans="1:9" s="14" customFormat="1" ht="15.75" x14ac:dyDescent="0.25">
      <c r="A9" s="9"/>
      <c r="B9" s="78">
        <v>42020</v>
      </c>
      <c r="C9" s="79" t="s">
        <v>26</v>
      </c>
      <c r="D9" s="79" t="s">
        <v>27</v>
      </c>
      <c r="E9" s="79" t="s">
        <v>192</v>
      </c>
      <c r="F9" s="79" t="s">
        <v>29</v>
      </c>
      <c r="G9" s="78">
        <v>42030</v>
      </c>
      <c r="H9" s="137">
        <v>672</v>
      </c>
      <c r="I9" s="79"/>
    </row>
    <row r="10" spans="1:9" s="14" customFormat="1" ht="15.75" x14ac:dyDescent="0.25">
      <c r="A10" s="6"/>
      <c r="B10" s="81">
        <v>42020</v>
      </c>
      <c r="C10" s="82" t="s">
        <v>193</v>
      </c>
      <c r="D10" s="82" t="s">
        <v>28</v>
      </c>
      <c r="E10" s="82" t="s">
        <v>194</v>
      </c>
      <c r="F10" s="82" t="s">
        <v>30</v>
      </c>
      <c r="G10" s="81">
        <v>42030</v>
      </c>
      <c r="H10" s="138">
        <v>448</v>
      </c>
      <c r="I10" s="82"/>
    </row>
    <row r="11" spans="1:9" s="14" customFormat="1" ht="15.75" x14ac:dyDescent="0.25">
      <c r="A11" s="9"/>
      <c r="B11" s="79"/>
      <c r="C11" s="79" t="s">
        <v>60</v>
      </c>
      <c r="D11" s="79"/>
      <c r="E11" s="79">
        <v>304</v>
      </c>
      <c r="F11" s="79" t="s">
        <v>248</v>
      </c>
      <c r="G11" s="78">
        <v>42030</v>
      </c>
      <c r="H11" s="137">
        <v>268.8</v>
      </c>
      <c r="I11" s="79"/>
    </row>
    <row r="12" spans="1:9" s="14" customFormat="1" ht="15.75" x14ac:dyDescent="0.25">
      <c r="A12" s="9"/>
      <c r="B12" s="78">
        <v>41974</v>
      </c>
      <c r="C12" s="79" t="s">
        <v>58</v>
      </c>
      <c r="D12" s="79" t="s">
        <v>216</v>
      </c>
      <c r="E12" s="79" t="s">
        <v>217</v>
      </c>
      <c r="F12" s="9" t="s">
        <v>237</v>
      </c>
      <c r="G12" s="78">
        <v>42030</v>
      </c>
      <c r="H12" s="137">
        <v>336</v>
      </c>
      <c r="I12" s="79"/>
    </row>
    <row r="13" spans="1:9" s="14" customFormat="1" ht="18" customHeight="1" x14ac:dyDescent="0.25">
      <c r="A13" s="9"/>
      <c r="B13" s="78">
        <v>41976</v>
      </c>
      <c r="C13" s="79" t="s">
        <v>62</v>
      </c>
      <c r="D13" s="79" t="s">
        <v>212</v>
      </c>
      <c r="E13" s="79" t="s">
        <v>213</v>
      </c>
      <c r="F13" s="79" t="s">
        <v>250</v>
      </c>
      <c r="G13" s="78">
        <v>42030</v>
      </c>
      <c r="H13" s="137">
        <v>336</v>
      </c>
      <c r="I13" s="79"/>
    </row>
    <row r="14" spans="1:9" ht="15.75" x14ac:dyDescent="0.25">
      <c r="A14" s="8"/>
      <c r="B14" s="85"/>
      <c r="C14" s="85"/>
      <c r="D14" s="85"/>
      <c r="E14" s="85"/>
      <c r="F14" s="85"/>
      <c r="G14" s="86"/>
      <c r="H14" s="138">
        <f>SUM(H44:H49)</f>
        <v>4687.97</v>
      </c>
      <c r="I14" s="85"/>
    </row>
    <row r="15" spans="1:9" ht="15.75" x14ac:dyDescent="0.25">
      <c r="A15" s="3" t="s">
        <v>2</v>
      </c>
      <c r="B15" s="3" t="s">
        <v>24</v>
      </c>
      <c r="C15" s="3" t="s">
        <v>4</v>
      </c>
      <c r="D15" s="3" t="s">
        <v>7</v>
      </c>
      <c r="E15" s="3" t="s">
        <v>9</v>
      </c>
      <c r="F15" s="3" t="s">
        <v>20</v>
      </c>
      <c r="G15" s="3" t="s">
        <v>25</v>
      </c>
      <c r="H15" s="2" t="s">
        <v>22</v>
      </c>
      <c r="I15" s="3" t="s">
        <v>11</v>
      </c>
    </row>
    <row r="16" spans="1:9" x14ac:dyDescent="0.25">
      <c r="A16" s="6"/>
      <c r="B16" s="81">
        <v>42020</v>
      </c>
      <c r="C16" s="82" t="s">
        <v>34</v>
      </c>
      <c r="D16" s="82" t="s">
        <v>35</v>
      </c>
      <c r="E16" s="82" t="s">
        <v>196</v>
      </c>
      <c r="F16" s="82" t="s">
        <v>36</v>
      </c>
      <c r="G16" s="81">
        <v>42030</v>
      </c>
      <c r="H16" s="83">
        <v>168</v>
      </c>
      <c r="I16" s="82"/>
    </row>
    <row r="17" spans="1:9" x14ac:dyDescent="0.25">
      <c r="A17" s="9"/>
      <c r="B17" s="78">
        <v>42023</v>
      </c>
      <c r="C17" s="79" t="s">
        <v>37</v>
      </c>
      <c r="D17" s="79"/>
      <c r="E17" s="79">
        <v>636</v>
      </c>
      <c r="F17" s="79" t="s">
        <v>38</v>
      </c>
      <c r="G17" s="78">
        <v>42030</v>
      </c>
      <c r="H17" s="80">
        <v>896</v>
      </c>
      <c r="I17" s="79"/>
    </row>
    <row r="18" spans="1:9" x14ac:dyDescent="0.25">
      <c r="A18" s="15"/>
      <c r="B18" s="96"/>
      <c r="C18" s="92" t="s">
        <v>23</v>
      </c>
      <c r="D18" s="92" t="s">
        <v>40</v>
      </c>
      <c r="E18" s="92" t="s">
        <v>197</v>
      </c>
      <c r="F18" s="92" t="s">
        <v>43</v>
      </c>
      <c r="G18" s="96">
        <v>42027</v>
      </c>
      <c r="H18" s="93">
        <v>1848.24</v>
      </c>
      <c r="I18" s="92"/>
    </row>
    <row r="19" spans="1:9" s="19" customFormat="1" x14ac:dyDescent="0.25">
      <c r="A19" s="15"/>
      <c r="B19" s="92"/>
      <c r="C19" s="92"/>
      <c r="D19" s="92"/>
      <c r="E19" s="92" t="s">
        <v>41</v>
      </c>
      <c r="F19" s="92"/>
      <c r="G19" s="92"/>
      <c r="H19" s="93"/>
      <c r="I19" s="92"/>
    </row>
    <row r="20" spans="1:9" x14ac:dyDescent="0.25">
      <c r="A20" s="15"/>
      <c r="B20" s="92"/>
      <c r="C20" s="92"/>
      <c r="D20" s="92"/>
      <c r="E20" s="92" t="s">
        <v>199</v>
      </c>
      <c r="F20" s="92"/>
      <c r="G20" s="92"/>
      <c r="H20" s="93"/>
      <c r="I20" s="92"/>
    </row>
    <row r="21" spans="1:9" x14ac:dyDescent="0.25">
      <c r="A21" s="15"/>
      <c r="B21" s="92"/>
      <c r="C21" s="92"/>
      <c r="D21" s="92"/>
      <c r="E21" s="92" t="s">
        <v>42</v>
      </c>
      <c r="F21" s="92"/>
      <c r="G21" s="92"/>
      <c r="H21" s="93"/>
      <c r="I21" s="92"/>
    </row>
    <row r="22" spans="1:9" x14ac:dyDescent="0.25">
      <c r="A22" s="15"/>
      <c r="B22" s="92"/>
      <c r="C22" s="92"/>
      <c r="D22" s="92"/>
      <c r="E22" s="92" t="s">
        <v>198</v>
      </c>
      <c r="F22" s="92"/>
      <c r="G22" s="92"/>
      <c r="H22" s="93"/>
      <c r="I22" s="92"/>
    </row>
    <row r="23" spans="1:9" x14ac:dyDescent="0.25">
      <c r="A23" s="9"/>
      <c r="B23" s="79"/>
      <c r="C23" s="79" t="s">
        <v>44</v>
      </c>
      <c r="D23" s="79" t="s">
        <v>45</v>
      </c>
      <c r="E23" s="79" t="s">
        <v>201</v>
      </c>
      <c r="F23" s="79" t="s">
        <v>43</v>
      </c>
      <c r="G23" s="79"/>
      <c r="H23" s="80">
        <v>1591.3</v>
      </c>
      <c r="I23" s="79"/>
    </row>
    <row r="24" spans="1:9" x14ac:dyDescent="0.25">
      <c r="A24" s="9"/>
      <c r="B24" s="79"/>
      <c r="C24" s="79"/>
      <c r="D24" s="79"/>
      <c r="E24" s="79" t="s">
        <v>46</v>
      </c>
      <c r="F24" s="79"/>
      <c r="G24" s="79"/>
      <c r="H24" s="80"/>
      <c r="I24" s="79"/>
    </row>
    <row r="25" spans="1:9" x14ac:dyDescent="0.25">
      <c r="A25" s="9"/>
      <c r="B25" s="79"/>
      <c r="C25" s="79"/>
      <c r="D25" s="79"/>
      <c r="E25" s="79" t="s">
        <v>47</v>
      </c>
      <c r="F25" s="79"/>
      <c r="G25" s="79"/>
      <c r="H25" s="80"/>
      <c r="I25" s="79"/>
    </row>
    <row r="26" spans="1:9" x14ac:dyDescent="0.25">
      <c r="A26" s="9"/>
      <c r="B26" s="79"/>
      <c r="C26" s="79"/>
      <c r="D26" s="79"/>
      <c r="E26" s="79" t="s">
        <v>200</v>
      </c>
      <c r="F26" s="79"/>
      <c r="G26" s="79"/>
      <c r="H26" s="80"/>
      <c r="I26" s="79"/>
    </row>
    <row r="27" spans="1:9" x14ac:dyDescent="0.25">
      <c r="A27" s="15"/>
      <c r="B27" s="92"/>
      <c r="C27" s="92" t="s">
        <v>49</v>
      </c>
      <c r="D27" s="92" t="s">
        <v>50</v>
      </c>
      <c r="E27" s="92" t="s">
        <v>204</v>
      </c>
      <c r="F27" s="92" t="s">
        <v>252</v>
      </c>
      <c r="G27" s="96">
        <v>42027</v>
      </c>
      <c r="H27" s="103">
        <v>1290.24</v>
      </c>
      <c r="I27" s="92"/>
    </row>
    <row r="28" spans="1:9" x14ac:dyDescent="0.25">
      <c r="A28" s="15"/>
      <c r="B28" s="92"/>
      <c r="C28" s="92"/>
      <c r="D28" s="92"/>
      <c r="E28" s="92" t="s">
        <v>51</v>
      </c>
      <c r="F28" s="92"/>
      <c r="G28" s="92"/>
      <c r="H28" s="104"/>
      <c r="I28" s="92"/>
    </row>
    <row r="29" spans="1:9" x14ac:dyDescent="0.25">
      <c r="A29" s="15"/>
      <c r="B29" s="92"/>
      <c r="C29" s="92"/>
      <c r="D29" s="92"/>
      <c r="E29" s="92" t="s">
        <v>52</v>
      </c>
      <c r="F29" s="92"/>
      <c r="G29" s="92"/>
      <c r="H29" s="93"/>
      <c r="I29" s="92"/>
    </row>
    <row r="30" spans="1:9" x14ac:dyDescent="0.25">
      <c r="A30" s="15"/>
      <c r="B30" s="92"/>
      <c r="C30" s="92"/>
      <c r="D30" s="92"/>
      <c r="E30" s="92" t="s">
        <v>203</v>
      </c>
      <c r="F30" s="92"/>
      <c r="G30" s="92"/>
      <c r="H30" s="93"/>
      <c r="I30" s="92"/>
    </row>
    <row r="31" spans="1:9" x14ac:dyDescent="0.25">
      <c r="A31" s="9"/>
      <c r="B31" s="79"/>
      <c r="C31" s="79" t="s">
        <v>23</v>
      </c>
      <c r="D31" s="79" t="s">
        <v>48</v>
      </c>
      <c r="E31" s="79" t="s">
        <v>202</v>
      </c>
      <c r="F31" s="79" t="s">
        <v>43</v>
      </c>
      <c r="G31" s="78">
        <v>42027</v>
      </c>
      <c r="H31" s="105">
        <v>1094.4000000000001</v>
      </c>
      <c r="I31" s="79"/>
    </row>
    <row r="32" spans="1:9" x14ac:dyDescent="0.25">
      <c r="A32" s="9"/>
      <c r="B32" s="79"/>
      <c r="C32" s="79" t="s">
        <v>53</v>
      </c>
      <c r="D32" s="79" t="s">
        <v>54</v>
      </c>
      <c r="E32" s="79" t="s">
        <v>206</v>
      </c>
      <c r="F32" s="79" t="s">
        <v>43</v>
      </c>
      <c r="G32" s="78">
        <v>42027</v>
      </c>
      <c r="H32" s="106">
        <v>1437.52</v>
      </c>
      <c r="I32" s="79"/>
    </row>
    <row r="33" spans="1:9" x14ac:dyDescent="0.25">
      <c r="A33" s="9"/>
      <c r="B33" s="79"/>
      <c r="C33" s="79"/>
      <c r="D33" s="79"/>
      <c r="E33" s="79" t="s">
        <v>55</v>
      </c>
      <c r="F33" s="79"/>
      <c r="G33" s="79"/>
      <c r="H33" s="80"/>
      <c r="I33" s="79"/>
    </row>
    <row r="34" spans="1:9" x14ac:dyDescent="0.25">
      <c r="A34" s="9"/>
      <c r="B34" s="79"/>
      <c r="C34" s="79"/>
      <c r="D34" s="79"/>
      <c r="E34" s="79" t="s">
        <v>56</v>
      </c>
      <c r="F34" s="79"/>
      <c r="G34" s="79"/>
      <c r="H34" s="80"/>
      <c r="I34" s="79"/>
    </row>
    <row r="35" spans="1:9" x14ac:dyDescent="0.25">
      <c r="A35" s="9"/>
      <c r="B35" s="79"/>
      <c r="C35" s="79"/>
      <c r="D35" s="79"/>
      <c r="E35" s="79" t="s">
        <v>205</v>
      </c>
      <c r="F35" s="79"/>
      <c r="G35" s="79"/>
      <c r="H35" s="80"/>
      <c r="I35" s="79"/>
    </row>
    <row r="36" spans="1:9" x14ac:dyDescent="0.25">
      <c r="A36" s="6"/>
      <c r="B36" s="82"/>
      <c r="C36" s="82" t="s">
        <v>23</v>
      </c>
      <c r="D36" s="82" t="s">
        <v>54</v>
      </c>
      <c r="E36" s="82" t="s">
        <v>207</v>
      </c>
      <c r="F36" s="82" t="s">
        <v>43</v>
      </c>
      <c r="G36" s="81">
        <v>42030</v>
      </c>
      <c r="H36" s="111">
        <v>117.6</v>
      </c>
      <c r="I36" s="82"/>
    </row>
    <row r="37" spans="1:9" x14ac:dyDescent="0.25">
      <c r="A37" s="9"/>
      <c r="B37" s="79"/>
      <c r="C37" s="79" t="s">
        <v>57</v>
      </c>
      <c r="D37" s="79"/>
      <c r="E37" s="79" t="s">
        <v>257</v>
      </c>
      <c r="F37" s="79"/>
      <c r="G37" s="78">
        <v>42030</v>
      </c>
      <c r="H37" s="106">
        <v>336</v>
      </c>
      <c r="I37" s="79"/>
    </row>
    <row r="38" spans="1:9" x14ac:dyDescent="0.25">
      <c r="A38" s="6"/>
      <c r="B38" s="81">
        <v>41993</v>
      </c>
      <c r="C38" s="82" t="s">
        <v>208</v>
      </c>
      <c r="D38" s="82" t="s">
        <v>209</v>
      </c>
      <c r="E38" s="82" t="s">
        <v>210</v>
      </c>
      <c r="F38" s="82" t="s">
        <v>211</v>
      </c>
      <c r="G38" s="81">
        <v>42030</v>
      </c>
      <c r="H38" s="83">
        <v>336</v>
      </c>
      <c r="I38" s="82"/>
    </row>
    <row r="39" spans="1:9" x14ac:dyDescent="0.25">
      <c r="H39" s="136">
        <f>SUM(H16:H38)</f>
        <v>9115.3000000000011</v>
      </c>
    </row>
    <row r="40" spans="1:9" ht="15.75" x14ac:dyDescent="0.25">
      <c r="A40" s="75" t="s">
        <v>2</v>
      </c>
      <c r="B40" s="75" t="s">
        <v>24</v>
      </c>
      <c r="C40" s="75" t="s">
        <v>4</v>
      </c>
      <c r="D40" s="75" t="s">
        <v>8</v>
      </c>
      <c r="E40" s="75" t="s">
        <v>9</v>
      </c>
      <c r="F40" s="75" t="s">
        <v>20</v>
      </c>
      <c r="G40" s="75" t="s">
        <v>25</v>
      </c>
      <c r="H40" s="77" t="s">
        <v>22</v>
      </c>
      <c r="I40" s="75" t="s">
        <v>11</v>
      </c>
    </row>
    <row r="41" spans="1:9" ht="15.75" x14ac:dyDescent="0.25">
      <c r="A41" s="6"/>
      <c r="B41" s="81">
        <v>41974</v>
      </c>
      <c r="C41" s="82" t="s">
        <v>61</v>
      </c>
      <c r="D41" s="82" t="s">
        <v>218</v>
      </c>
      <c r="E41" s="82" t="s">
        <v>219</v>
      </c>
      <c r="F41" s="82" t="s">
        <v>235</v>
      </c>
      <c r="G41" s="81">
        <v>42030</v>
      </c>
      <c r="H41" s="138">
        <v>1120</v>
      </c>
      <c r="I41" s="82"/>
    </row>
    <row r="43" spans="1:9" ht="15.75" x14ac:dyDescent="0.25">
      <c r="A43" s="75" t="s">
        <v>2</v>
      </c>
      <c r="B43" s="75" t="s">
        <v>24</v>
      </c>
      <c r="C43" s="75" t="s">
        <v>4</v>
      </c>
      <c r="D43" s="76" t="s">
        <v>13</v>
      </c>
      <c r="E43" s="75" t="s">
        <v>9</v>
      </c>
      <c r="F43" s="75" t="s">
        <v>20</v>
      </c>
      <c r="G43" s="75" t="s">
        <v>25</v>
      </c>
      <c r="H43" s="77" t="s">
        <v>22</v>
      </c>
      <c r="I43" s="75" t="s">
        <v>11</v>
      </c>
    </row>
    <row r="44" spans="1:9" x14ac:dyDescent="0.25">
      <c r="A44" s="9"/>
      <c r="B44" s="79"/>
      <c r="C44" s="79" t="s">
        <v>37</v>
      </c>
      <c r="D44" s="79" t="s">
        <v>39</v>
      </c>
      <c r="E44" s="79">
        <v>636</v>
      </c>
      <c r="F44" s="79" t="s">
        <v>38</v>
      </c>
      <c r="G44" s="78">
        <v>42030</v>
      </c>
      <c r="H44" s="80">
        <v>896</v>
      </c>
      <c r="I44" s="79"/>
    </row>
    <row r="45" spans="1:9" x14ac:dyDescent="0.25">
      <c r="A45" s="8"/>
      <c r="B45" s="85"/>
      <c r="C45" s="85" t="s">
        <v>64</v>
      </c>
      <c r="D45" s="85" t="s">
        <v>39</v>
      </c>
      <c r="E45" s="85">
        <v>1319</v>
      </c>
      <c r="F45" s="85" t="s">
        <v>251</v>
      </c>
      <c r="G45" s="86">
        <v>42032</v>
      </c>
      <c r="H45" s="83">
        <v>2240</v>
      </c>
      <c r="I45" s="85"/>
    </row>
    <row r="46" spans="1:9" x14ac:dyDescent="0.25">
      <c r="A46" s="94"/>
      <c r="B46" s="90"/>
      <c r="C46" s="90" t="s">
        <v>65</v>
      </c>
      <c r="D46" s="90" t="s">
        <v>39</v>
      </c>
      <c r="E46" s="90">
        <v>80</v>
      </c>
      <c r="F46" s="90"/>
      <c r="G46" s="95">
        <v>42032</v>
      </c>
      <c r="H46" s="91">
        <v>349.27</v>
      </c>
      <c r="I46" s="90"/>
    </row>
    <row r="47" spans="1:9" x14ac:dyDescent="0.25">
      <c r="A47" s="15"/>
      <c r="B47" s="92"/>
      <c r="C47" s="92" t="s">
        <v>65</v>
      </c>
      <c r="D47" s="92" t="s">
        <v>39</v>
      </c>
      <c r="E47" s="92">
        <v>81</v>
      </c>
      <c r="F47" s="92"/>
      <c r="G47" s="96">
        <v>42032</v>
      </c>
      <c r="H47" s="93">
        <v>239.5</v>
      </c>
      <c r="I47" s="92"/>
    </row>
    <row r="48" spans="1:9" x14ac:dyDescent="0.25">
      <c r="A48" s="94"/>
      <c r="B48" s="90"/>
      <c r="C48" s="90" t="s">
        <v>66</v>
      </c>
      <c r="D48" s="90" t="s">
        <v>39</v>
      </c>
      <c r="E48" s="90">
        <v>205</v>
      </c>
      <c r="F48" s="90" t="s">
        <v>225</v>
      </c>
      <c r="G48" s="95">
        <v>42032</v>
      </c>
      <c r="H48" s="91">
        <v>336</v>
      </c>
      <c r="I48" s="90"/>
    </row>
    <row r="49" spans="1:9" x14ac:dyDescent="0.25">
      <c r="A49" s="8"/>
      <c r="B49" s="85"/>
      <c r="C49" s="85" t="s">
        <v>59</v>
      </c>
      <c r="D49" s="85" t="s">
        <v>39</v>
      </c>
      <c r="E49" s="85">
        <v>3850</v>
      </c>
      <c r="F49" s="85"/>
      <c r="G49" s="86">
        <v>42030</v>
      </c>
      <c r="H49" s="111">
        <v>627.20000000000005</v>
      </c>
      <c r="I49" s="85"/>
    </row>
    <row r="50" spans="1:9" x14ac:dyDescent="0.25">
      <c r="H50" s="136">
        <f>SUM(H44:H49)</f>
        <v>4687.97</v>
      </c>
    </row>
    <row r="51" spans="1:9" x14ac:dyDescent="0.25">
      <c r="A51" s="127" t="s">
        <v>261</v>
      </c>
      <c r="B51" s="127" t="s">
        <v>22</v>
      </c>
      <c r="C51" s="127" t="s">
        <v>264</v>
      </c>
    </row>
    <row r="52" spans="1:9" x14ac:dyDescent="0.25">
      <c r="A52" s="128" t="s">
        <v>5</v>
      </c>
      <c r="B52" s="129">
        <v>515.20000000000005</v>
      </c>
      <c r="C52" s="53"/>
    </row>
    <row r="53" spans="1:9" x14ac:dyDescent="0.25">
      <c r="A53" s="128" t="s">
        <v>262</v>
      </c>
      <c r="B53" s="129">
        <v>4687.97</v>
      </c>
      <c r="C53" s="53"/>
    </row>
    <row r="54" spans="1:9" x14ac:dyDescent="0.25">
      <c r="A54" s="128" t="s">
        <v>7</v>
      </c>
      <c r="B54" s="129">
        <v>9115.2999999999993</v>
      </c>
      <c r="C54" s="53"/>
    </row>
    <row r="55" spans="1:9" x14ac:dyDescent="0.25">
      <c r="A55" s="128" t="s">
        <v>8</v>
      </c>
      <c r="B55" s="140">
        <v>1120</v>
      </c>
      <c r="C55" s="53"/>
    </row>
    <row r="56" spans="1:9" x14ac:dyDescent="0.25">
      <c r="A56" s="128" t="s">
        <v>263</v>
      </c>
      <c r="B56" s="139">
        <v>4687.97</v>
      </c>
      <c r="C56" s="53"/>
    </row>
    <row r="57" spans="1:9" x14ac:dyDescent="0.25">
      <c r="A57" s="128" t="s">
        <v>256</v>
      </c>
      <c r="B57" s="129">
        <f>SUM(B52:B56)</f>
        <v>20126.439999999999</v>
      </c>
      <c r="C57" s="131">
        <v>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2"/>
  <sheetViews>
    <sheetView topLeftCell="A30" workbookViewId="0">
      <selection activeCell="B41" sqref="B41"/>
    </sheetView>
  </sheetViews>
  <sheetFormatPr baseColWidth="10" defaultRowHeight="15" x14ac:dyDescent="0.25"/>
  <cols>
    <col min="1" max="1" width="12.7109375" customWidth="1"/>
    <col min="2" max="2" width="12.42578125" customWidth="1"/>
    <col min="3" max="3" width="25.5703125" customWidth="1"/>
    <col min="4" max="4" width="18.7109375" customWidth="1"/>
    <col min="6" max="6" width="13.28515625" customWidth="1"/>
    <col min="8" max="8" width="12.140625" bestFit="1" customWidth="1"/>
  </cols>
  <sheetData>
    <row r="1" spans="1:9" ht="18.75" x14ac:dyDescent="0.3">
      <c r="A1" s="205" t="s">
        <v>0</v>
      </c>
      <c r="B1" s="205"/>
      <c r="C1" s="205"/>
      <c r="D1" s="205"/>
      <c r="E1" s="205"/>
      <c r="F1" s="205"/>
      <c r="G1" s="205"/>
    </row>
    <row r="2" spans="1:9" ht="18.75" x14ac:dyDescent="0.25">
      <c r="A2" s="206" t="s">
        <v>1</v>
      </c>
      <c r="B2" s="206"/>
      <c r="C2" s="206"/>
      <c r="D2" s="206"/>
      <c r="E2" s="206"/>
      <c r="F2" s="206"/>
      <c r="G2" s="206"/>
    </row>
    <row r="3" spans="1:9" ht="18.75" x14ac:dyDescent="0.3">
      <c r="A3" s="207" t="s">
        <v>18</v>
      </c>
      <c r="B3" s="207"/>
      <c r="C3" s="207"/>
      <c r="D3" s="207"/>
      <c r="E3" s="207"/>
      <c r="F3" s="207"/>
      <c r="G3" s="207"/>
    </row>
    <row r="5" spans="1:9" ht="15.75" x14ac:dyDescent="0.25">
      <c r="A5" s="3" t="s">
        <v>2</v>
      </c>
      <c r="B5" s="3" t="s">
        <v>24</v>
      </c>
      <c r="C5" s="3" t="s">
        <v>4</v>
      </c>
      <c r="D5" s="3" t="s">
        <v>5</v>
      </c>
      <c r="E5" s="3" t="s">
        <v>9</v>
      </c>
      <c r="F5" s="3" t="s">
        <v>20</v>
      </c>
      <c r="G5" s="3" t="s">
        <v>25</v>
      </c>
      <c r="H5" s="2" t="s">
        <v>22</v>
      </c>
      <c r="I5" s="3" t="s">
        <v>11</v>
      </c>
    </row>
    <row r="6" spans="1:9" x14ac:dyDescent="0.25">
      <c r="A6" s="6"/>
      <c r="B6" s="6"/>
      <c r="C6" s="6" t="s">
        <v>19</v>
      </c>
      <c r="D6" s="6"/>
      <c r="E6" s="6">
        <v>321</v>
      </c>
      <c r="F6" s="6" t="s">
        <v>21</v>
      </c>
      <c r="G6" s="7">
        <v>42040</v>
      </c>
      <c r="H6" s="22">
        <v>89.6</v>
      </c>
      <c r="I6" s="6"/>
    </row>
    <row r="7" spans="1:9" x14ac:dyDescent="0.25">
      <c r="A7" s="9"/>
      <c r="B7" s="10">
        <v>42037</v>
      </c>
      <c r="C7" s="9" t="s">
        <v>70</v>
      </c>
      <c r="D7" s="9" t="s">
        <v>226</v>
      </c>
      <c r="E7" s="9" t="s">
        <v>246</v>
      </c>
      <c r="F7" s="9" t="s">
        <v>245</v>
      </c>
      <c r="G7" s="10">
        <v>42045</v>
      </c>
      <c r="H7" s="23">
        <v>89.6</v>
      </c>
      <c r="I7" s="9"/>
    </row>
    <row r="8" spans="1:9" x14ac:dyDescent="0.25">
      <c r="A8" s="9"/>
      <c r="B8" s="10">
        <v>42044</v>
      </c>
      <c r="C8" s="9" t="s">
        <v>31</v>
      </c>
      <c r="D8" s="9" t="s">
        <v>32</v>
      </c>
      <c r="E8" s="9">
        <v>1581</v>
      </c>
      <c r="F8" s="9" t="s">
        <v>33</v>
      </c>
      <c r="G8" s="10">
        <v>42048</v>
      </c>
      <c r="H8" s="23">
        <v>168</v>
      </c>
      <c r="I8" s="9"/>
    </row>
    <row r="9" spans="1:9" x14ac:dyDescent="0.25">
      <c r="A9" s="9"/>
      <c r="B9" s="102" t="s">
        <v>241</v>
      </c>
      <c r="C9" s="9" t="s">
        <v>60</v>
      </c>
      <c r="D9" s="9" t="s">
        <v>242</v>
      </c>
      <c r="E9" s="9" t="s">
        <v>243</v>
      </c>
      <c r="F9" s="9" t="s">
        <v>244</v>
      </c>
      <c r="G9" s="10">
        <v>42054</v>
      </c>
      <c r="H9" s="23">
        <v>112</v>
      </c>
      <c r="I9" s="9"/>
    </row>
    <row r="10" spans="1:9" x14ac:dyDescent="0.25">
      <c r="A10" s="8"/>
      <c r="B10" s="21">
        <v>42038</v>
      </c>
      <c r="C10" s="8" t="s">
        <v>72</v>
      </c>
      <c r="D10" s="8" t="s">
        <v>226</v>
      </c>
      <c r="E10" s="8">
        <v>102</v>
      </c>
      <c r="F10" s="8" t="s">
        <v>227</v>
      </c>
      <c r="G10" s="21">
        <v>42054</v>
      </c>
      <c r="H10" s="22">
        <v>112</v>
      </c>
      <c r="I10" s="8"/>
    </row>
    <row r="11" spans="1:9" ht="15.75" x14ac:dyDescent="0.25">
      <c r="A11" s="3"/>
      <c r="B11" s="3"/>
      <c r="C11" s="3"/>
      <c r="D11" s="3"/>
      <c r="E11" s="3"/>
      <c r="F11" s="3"/>
      <c r="G11" s="3"/>
      <c r="H11" s="144">
        <f>SUM(H6:H10)</f>
        <v>571.20000000000005</v>
      </c>
      <c r="I11" s="3"/>
    </row>
    <row r="12" spans="1:9" ht="15.75" x14ac:dyDescent="0.25">
      <c r="A12" s="3"/>
      <c r="B12" s="3"/>
      <c r="C12" s="3"/>
      <c r="D12" s="3"/>
      <c r="E12" s="3"/>
      <c r="F12" s="3"/>
      <c r="G12" s="3"/>
      <c r="H12" s="2"/>
      <c r="I12" s="3"/>
    </row>
    <row r="13" spans="1:9" ht="15.75" x14ac:dyDescent="0.25">
      <c r="A13" s="3" t="s">
        <v>2</v>
      </c>
      <c r="B13" s="3" t="s">
        <v>24</v>
      </c>
      <c r="C13" s="3" t="s">
        <v>4</v>
      </c>
      <c r="D13" s="3" t="s">
        <v>6</v>
      </c>
      <c r="E13" s="3" t="s">
        <v>9</v>
      </c>
      <c r="F13" s="3" t="s">
        <v>20</v>
      </c>
      <c r="G13" s="3" t="s">
        <v>25</v>
      </c>
      <c r="H13" s="2" t="s">
        <v>22</v>
      </c>
      <c r="I13" s="3" t="s">
        <v>11</v>
      </c>
    </row>
    <row r="14" spans="1:9" x14ac:dyDescent="0.25">
      <c r="A14" s="9"/>
      <c r="B14" s="10">
        <v>42038</v>
      </c>
      <c r="C14" s="9" t="s">
        <v>68</v>
      </c>
      <c r="D14" s="9" t="s">
        <v>238</v>
      </c>
      <c r="E14" s="9">
        <v>653</v>
      </c>
      <c r="F14" s="9" t="s">
        <v>239</v>
      </c>
      <c r="G14" s="10">
        <v>42045</v>
      </c>
      <c r="H14" s="23">
        <v>784</v>
      </c>
      <c r="I14" s="9"/>
    </row>
    <row r="15" spans="1:9" x14ac:dyDescent="0.25">
      <c r="A15" s="6"/>
      <c r="B15" s="7">
        <v>42040</v>
      </c>
      <c r="C15" s="6" t="s">
        <v>58</v>
      </c>
      <c r="D15" s="6" t="s">
        <v>236</v>
      </c>
      <c r="E15" s="6">
        <v>22</v>
      </c>
      <c r="F15" s="6" t="s">
        <v>237</v>
      </c>
      <c r="G15" s="7">
        <v>42047</v>
      </c>
      <c r="H15" s="22">
        <v>168</v>
      </c>
      <c r="I15" s="6"/>
    </row>
    <row r="16" spans="1:9" x14ac:dyDescent="0.25">
      <c r="H16" s="121">
        <f>SUM(H14:H15)</f>
        <v>952</v>
      </c>
    </row>
    <row r="17" spans="1:44" ht="15.75" x14ac:dyDescent="0.25">
      <c r="A17" s="3" t="s">
        <v>2</v>
      </c>
      <c r="B17" s="3" t="s">
        <v>24</v>
      </c>
      <c r="C17" s="3" t="s">
        <v>4</v>
      </c>
      <c r="D17" s="3" t="s">
        <v>7</v>
      </c>
      <c r="E17" s="3" t="s">
        <v>9</v>
      </c>
      <c r="F17" s="3" t="s">
        <v>20</v>
      </c>
      <c r="G17" s="3" t="s">
        <v>25</v>
      </c>
      <c r="H17" s="2" t="s">
        <v>22</v>
      </c>
      <c r="I17" s="3" t="s">
        <v>11</v>
      </c>
    </row>
    <row r="18" spans="1:44" x14ac:dyDescent="0.25">
      <c r="A18" s="6"/>
      <c r="B18" s="101" t="s">
        <v>220</v>
      </c>
      <c r="C18" s="6" t="s">
        <v>71</v>
      </c>
      <c r="D18" s="6" t="s">
        <v>221</v>
      </c>
      <c r="E18" s="6" t="s">
        <v>222</v>
      </c>
      <c r="F18" s="6" t="s">
        <v>223</v>
      </c>
      <c r="G18" s="7">
        <v>42048</v>
      </c>
      <c r="H18" s="22">
        <v>336</v>
      </c>
      <c r="I18" s="6"/>
    </row>
    <row r="19" spans="1:44" x14ac:dyDescent="0.25">
      <c r="A19" s="8"/>
      <c r="B19" s="21">
        <v>42343</v>
      </c>
      <c r="C19" s="8" t="s">
        <v>69</v>
      </c>
      <c r="D19" s="8" t="s">
        <v>232</v>
      </c>
      <c r="E19" s="8">
        <v>227</v>
      </c>
      <c r="F19" s="8" t="s">
        <v>233</v>
      </c>
      <c r="G19" s="21">
        <v>42045</v>
      </c>
      <c r="H19" s="22">
        <v>224</v>
      </c>
      <c r="I19" s="8"/>
    </row>
    <row r="20" spans="1:44" x14ac:dyDescent="0.25">
      <c r="A20" s="9"/>
      <c r="B20" s="9"/>
      <c r="C20" s="9" t="s">
        <v>75</v>
      </c>
      <c r="D20" s="9" t="s">
        <v>76</v>
      </c>
      <c r="E20" s="9" t="s">
        <v>77</v>
      </c>
      <c r="F20" s="9"/>
      <c r="G20" s="10">
        <v>42060</v>
      </c>
      <c r="H20" s="23">
        <v>1840.16</v>
      </c>
      <c r="I20" s="9"/>
      <c r="J20" s="19"/>
      <c r="K20" s="19"/>
      <c r="L20" s="19"/>
      <c r="M20" s="19"/>
      <c r="N20" s="19"/>
      <c r="O20" s="19"/>
      <c r="P20" s="19"/>
      <c r="Q20" s="19"/>
    </row>
    <row r="21" spans="1:44" s="16" customFormat="1" x14ac:dyDescent="0.25">
      <c r="A21" s="9"/>
      <c r="B21" s="9"/>
      <c r="C21" s="9"/>
      <c r="D21" s="9"/>
      <c r="E21" s="9" t="s">
        <v>78</v>
      </c>
      <c r="F21" s="9"/>
      <c r="G21" s="9"/>
      <c r="H21" s="23"/>
      <c r="I21" s="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s="19" customFormat="1" x14ac:dyDescent="0.25">
      <c r="A22" s="15"/>
      <c r="B22" s="25">
        <v>42053</v>
      </c>
      <c r="C22" s="15" t="s">
        <v>79</v>
      </c>
      <c r="D22" s="15" t="s">
        <v>80</v>
      </c>
      <c r="E22" s="15">
        <v>17106653</v>
      </c>
      <c r="F22" s="15" t="s">
        <v>228</v>
      </c>
      <c r="G22" s="25">
        <v>42060</v>
      </c>
      <c r="H22" s="24">
        <v>1344</v>
      </c>
      <c r="I22" s="15"/>
    </row>
    <row r="23" spans="1:44" s="16" customFormat="1" x14ac:dyDescent="0.25">
      <c r="A23" s="9"/>
      <c r="B23" s="9"/>
      <c r="C23" s="20" t="s">
        <v>81</v>
      </c>
      <c r="D23" s="20" t="s">
        <v>54</v>
      </c>
      <c r="E23" s="20" t="s">
        <v>82</v>
      </c>
      <c r="F23" s="9" t="s">
        <v>43</v>
      </c>
      <c r="G23" s="26">
        <v>42060</v>
      </c>
      <c r="H23" s="23">
        <v>1675.69</v>
      </c>
      <c r="I23" s="20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1:44" s="16" customFormat="1" x14ac:dyDescent="0.25">
      <c r="A24" s="35"/>
      <c r="B24" s="35"/>
      <c r="C24" s="9"/>
      <c r="D24" s="9"/>
      <c r="E24" s="9" t="s">
        <v>83</v>
      </c>
      <c r="F24" s="9"/>
      <c r="G24" s="9"/>
      <c r="H24" s="23"/>
      <c r="I24" s="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1:44" s="19" customFormat="1" x14ac:dyDescent="0.25">
      <c r="A25" s="15"/>
      <c r="B25" s="15"/>
      <c r="C25" s="15" t="s">
        <v>84</v>
      </c>
      <c r="D25" s="15" t="s">
        <v>48</v>
      </c>
      <c r="E25" s="15">
        <v>12003448</v>
      </c>
      <c r="F25" s="15" t="s">
        <v>43</v>
      </c>
      <c r="G25" s="25">
        <v>42060</v>
      </c>
      <c r="H25" s="24">
        <v>1270.01</v>
      </c>
      <c r="I25" s="15"/>
    </row>
    <row r="26" spans="1:44" x14ac:dyDescent="0.25">
      <c r="A26" s="9"/>
      <c r="B26" s="9"/>
      <c r="C26" s="9" t="s">
        <v>179</v>
      </c>
      <c r="D26" s="9" t="s">
        <v>180</v>
      </c>
      <c r="E26" s="9" t="s">
        <v>229</v>
      </c>
      <c r="F26" s="9" t="s">
        <v>230</v>
      </c>
      <c r="G26" s="73">
        <v>42055</v>
      </c>
      <c r="H26" s="23">
        <v>76.61</v>
      </c>
      <c r="I26" s="9"/>
    </row>
    <row r="27" spans="1:44" x14ac:dyDescent="0.25">
      <c r="A27" s="6"/>
      <c r="B27" s="7">
        <v>42046</v>
      </c>
      <c r="C27" s="6" t="s">
        <v>181</v>
      </c>
      <c r="D27" s="6"/>
      <c r="E27" s="6" t="s">
        <v>182</v>
      </c>
      <c r="F27" s="6" t="s">
        <v>231</v>
      </c>
      <c r="G27" s="7">
        <v>42055</v>
      </c>
      <c r="H27" s="22">
        <v>448</v>
      </c>
      <c r="I27" s="6"/>
    </row>
    <row r="28" spans="1:44" x14ac:dyDescent="0.25">
      <c r="B28" s="6"/>
      <c r="C28" s="6" t="s">
        <v>73</v>
      </c>
      <c r="D28" s="6" t="s">
        <v>35</v>
      </c>
      <c r="E28" s="6" t="s">
        <v>74</v>
      </c>
      <c r="F28" s="84" t="s">
        <v>252</v>
      </c>
      <c r="G28" s="7">
        <v>42060</v>
      </c>
      <c r="H28" s="22">
        <v>561.6</v>
      </c>
      <c r="I28" s="6"/>
    </row>
    <row r="29" spans="1:44" ht="15.75" x14ac:dyDescent="0.25">
      <c r="A29" s="9"/>
      <c r="B29" s="9"/>
      <c r="C29" s="9"/>
      <c r="D29" s="9"/>
      <c r="E29" s="9"/>
      <c r="F29" s="9"/>
      <c r="G29" s="88" t="s">
        <v>247</v>
      </c>
      <c r="H29" s="87">
        <f>SUM(H18:H28)</f>
        <v>7776.0700000000006</v>
      </c>
      <c r="I29" s="9"/>
    </row>
    <row r="30" spans="1:44" x14ac:dyDescent="0.25">
      <c r="A30" s="6"/>
      <c r="B30" s="6"/>
      <c r="C30" s="6"/>
      <c r="D30" s="6"/>
      <c r="E30" s="6"/>
      <c r="F30" s="6"/>
      <c r="G30" s="6"/>
      <c r="H30" s="22"/>
      <c r="I30" s="6"/>
    </row>
    <row r="31" spans="1:44" ht="15.75" x14ac:dyDescent="0.25">
      <c r="A31" s="3" t="s">
        <v>2</v>
      </c>
      <c r="B31" s="3" t="s">
        <v>24</v>
      </c>
      <c r="C31" s="3" t="s">
        <v>4</v>
      </c>
      <c r="D31" s="3" t="s">
        <v>8</v>
      </c>
      <c r="E31" s="3" t="s">
        <v>9</v>
      </c>
      <c r="F31" s="3" t="s">
        <v>20</v>
      </c>
      <c r="G31" s="3" t="s">
        <v>25</v>
      </c>
      <c r="H31" s="2" t="s">
        <v>22</v>
      </c>
      <c r="I31" s="3" t="s">
        <v>11</v>
      </c>
    </row>
    <row r="32" spans="1:44" x14ac:dyDescent="0.25">
      <c r="A32" s="9"/>
      <c r="B32" s="10">
        <v>42046</v>
      </c>
      <c r="C32" s="9" t="s">
        <v>61</v>
      </c>
      <c r="D32" s="9" t="s">
        <v>234</v>
      </c>
      <c r="E32" s="9" t="s">
        <v>183</v>
      </c>
      <c r="F32" s="9" t="s">
        <v>235</v>
      </c>
      <c r="G32" s="10">
        <v>42055</v>
      </c>
      <c r="H32" s="23">
        <v>560</v>
      </c>
      <c r="I32" s="9"/>
    </row>
    <row r="33" spans="1:9" x14ac:dyDescent="0.25">
      <c r="A33" s="6"/>
      <c r="B33" s="8"/>
      <c r="C33" s="8"/>
      <c r="D33" s="8"/>
      <c r="E33" s="8"/>
      <c r="F33" s="8"/>
      <c r="G33" s="8"/>
      <c r="H33" s="12"/>
      <c r="I33" s="8"/>
    </row>
    <row r="34" spans="1:9" x14ac:dyDescent="0.25">
      <c r="A34" s="9"/>
      <c r="B34" s="6"/>
      <c r="C34" s="6"/>
      <c r="D34" s="6"/>
      <c r="E34" s="6"/>
      <c r="F34" s="6"/>
      <c r="G34" s="6"/>
      <c r="H34" s="12"/>
      <c r="I34" s="6"/>
    </row>
    <row r="35" spans="1:9" x14ac:dyDescent="0.25">
      <c r="A35" s="8"/>
      <c r="B35" s="9"/>
      <c r="C35" s="9"/>
      <c r="D35" s="9"/>
      <c r="E35" s="9"/>
      <c r="F35" s="9"/>
      <c r="G35" s="9"/>
      <c r="H35" s="11"/>
      <c r="I35" s="9"/>
    </row>
    <row r="36" spans="1:9" x14ac:dyDescent="0.25">
      <c r="A36" s="127" t="s">
        <v>261</v>
      </c>
      <c r="B36" s="127" t="s">
        <v>22</v>
      </c>
      <c r="C36" s="127" t="s">
        <v>264</v>
      </c>
      <c r="D36" s="6"/>
      <c r="E36" s="6"/>
      <c r="F36" s="6"/>
      <c r="G36" s="6"/>
      <c r="H36" s="12"/>
      <c r="I36" s="6"/>
    </row>
    <row r="37" spans="1:9" ht="15.75" x14ac:dyDescent="0.25">
      <c r="A37" s="141" t="s">
        <v>5</v>
      </c>
      <c r="B37" s="145">
        <v>571.20000000000005</v>
      </c>
      <c r="C37" s="147">
        <v>0.06</v>
      </c>
      <c r="D37" s="9"/>
      <c r="E37" s="9"/>
      <c r="F37" s="9"/>
      <c r="G37" s="9"/>
      <c r="H37" s="11"/>
      <c r="I37" s="9"/>
    </row>
    <row r="38" spans="1:9" ht="15.75" x14ac:dyDescent="0.25">
      <c r="A38" s="142" t="s">
        <v>274</v>
      </c>
      <c r="B38" s="146">
        <v>952</v>
      </c>
      <c r="C38" s="149">
        <v>0.09</v>
      </c>
      <c r="D38" s="8"/>
      <c r="E38" s="8"/>
      <c r="F38" s="8"/>
      <c r="G38" s="8"/>
      <c r="H38" s="12"/>
      <c r="I38" s="8"/>
    </row>
    <row r="39" spans="1:9" ht="15.75" x14ac:dyDescent="0.25">
      <c r="A39" s="141" t="s">
        <v>7</v>
      </c>
      <c r="B39" s="135">
        <v>7776.07</v>
      </c>
      <c r="C39" s="148">
        <v>0.79</v>
      </c>
      <c r="D39" s="6"/>
      <c r="E39" s="6"/>
      <c r="F39" s="6"/>
      <c r="G39" s="6"/>
      <c r="H39" s="12"/>
      <c r="I39" s="6"/>
    </row>
    <row r="40" spans="1:9" ht="15.75" x14ac:dyDescent="0.25">
      <c r="A40" s="143" t="s">
        <v>8</v>
      </c>
      <c r="B40" s="145">
        <v>560</v>
      </c>
      <c r="C40" s="147">
        <v>0.06</v>
      </c>
      <c r="D40" s="9"/>
      <c r="E40" s="9"/>
      <c r="F40" s="9"/>
      <c r="G40" s="9"/>
      <c r="H40" s="11"/>
      <c r="I40" s="9"/>
    </row>
    <row r="41" spans="1:9" ht="15.75" x14ac:dyDescent="0.25">
      <c r="A41" s="141" t="s">
        <v>256</v>
      </c>
      <c r="B41" s="146">
        <f>SUM(B37:B40)</f>
        <v>9859.27</v>
      </c>
      <c r="C41" s="8"/>
      <c r="D41" s="8"/>
      <c r="E41" s="8"/>
      <c r="F41" s="8"/>
      <c r="G41" s="8"/>
      <c r="H41" s="12"/>
      <c r="I41" s="8"/>
    </row>
    <row r="42" spans="1:9" x14ac:dyDescent="0.25">
      <c r="A42" s="6"/>
      <c r="B42" s="9"/>
      <c r="C42" s="9"/>
      <c r="D42" s="9"/>
      <c r="E42" s="9"/>
      <c r="F42" s="9"/>
      <c r="G42" s="9"/>
      <c r="H42" s="11"/>
      <c r="I42" s="9"/>
    </row>
    <row r="43" spans="1:9" x14ac:dyDescent="0.25">
      <c r="A43" s="9"/>
      <c r="B43" s="6"/>
      <c r="C43" s="6"/>
      <c r="D43" s="6"/>
      <c r="E43" s="6"/>
      <c r="F43" s="6"/>
      <c r="G43" s="6"/>
      <c r="H43" s="12"/>
      <c r="I43" s="6"/>
    </row>
    <row r="44" spans="1:9" x14ac:dyDescent="0.25">
      <c r="A44" s="8"/>
      <c r="B44" s="9"/>
      <c r="C44" s="9"/>
      <c r="D44" s="9"/>
      <c r="E44" s="9"/>
      <c r="F44" s="9"/>
      <c r="G44" s="9"/>
      <c r="H44" s="11"/>
      <c r="I44" s="9"/>
    </row>
    <row r="45" spans="1:9" x14ac:dyDescent="0.25">
      <c r="A45" s="6"/>
      <c r="B45" s="6"/>
      <c r="C45" s="6"/>
      <c r="D45" s="6"/>
      <c r="E45" s="6"/>
      <c r="F45" s="6"/>
      <c r="G45" s="6"/>
      <c r="H45" s="12"/>
      <c r="I45" s="6"/>
    </row>
    <row r="46" spans="1:9" x14ac:dyDescent="0.25">
      <c r="A46" s="9"/>
      <c r="B46" s="9"/>
      <c r="C46" s="9"/>
      <c r="D46" s="9"/>
      <c r="E46" s="9"/>
      <c r="F46" s="9"/>
      <c r="G46" s="9"/>
      <c r="H46" s="11"/>
      <c r="I46" s="9"/>
    </row>
    <row r="47" spans="1:9" x14ac:dyDescent="0.25">
      <c r="A47" s="6"/>
      <c r="B47" s="8"/>
      <c r="C47" s="8"/>
      <c r="D47" s="8"/>
      <c r="E47" s="8"/>
      <c r="F47" s="8"/>
      <c r="G47" s="8"/>
      <c r="H47" s="12"/>
      <c r="I47" s="8"/>
    </row>
    <row r="48" spans="1:9" x14ac:dyDescent="0.25">
      <c r="A48" s="9"/>
      <c r="B48" s="6"/>
      <c r="C48" s="6"/>
      <c r="D48" s="6"/>
      <c r="E48" s="6"/>
      <c r="F48" s="6"/>
      <c r="G48" s="6"/>
      <c r="H48" s="12"/>
      <c r="I48" s="6"/>
    </row>
    <row r="49" spans="1:9" x14ac:dyDescent="0.25">
      <c r="A49" s="8"/>
      <c r="B49" s="9"/>
      <c r="C49" s="9"/>
      <c r="D49" s="9"/>
      <c r="E49" s="9"/>
      <c r="F49" s="9"/>
      <c r="G49" s="9"/>
      <c r="H49" s="11"/>
      <c r="I49" s="9"/>
    </row>
    <row r="50" spans="1:9" x14ac:dyDescent="0.25">
      <c r="B50" s="6"/>
      <c r="C50" s="6"/>
      <c r="D50" s="6"/>
      <c r="E50" s="6"/>
      <c r="F50" s="6"/>
      <c r="G50" s="6"/>
      <c r="H50" s="12"/>
      <c r="I50" s="6"/>
    </row>
    <row r="51" spans="1:9" x14ac:dyDescent="0.25">
      <c r="B51" s="9"/>
      <c r="C51" s="9"/>
      <c r="D51" s="9"/>
      <c r="E51" s="9"/>
      <c r="F51" s="9"/>
      <c r="G51" s="9"/>
      <c r="H51" s="11"/>
      <c r="I51" s="9"/>
    </row>
    <row r="52" spans="1:9" x14ac:dyDescent="0.25">
      <c r="B52" s="8"/>
      <c r="C52" s="8"/>
      <c r="D52" s="8"/>
      <c r="E52" s="8"/>
      <c r="F52" s="8"/>
      <c r="G52" s="8"/>
      <c r="H52" s="12"/>
      <c r="I52" s="8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9" zoomScale="86" zoomScaleNormal="86" workbookViewId="0">
      <selection activeCell="B54" sqref="B54"/>
    </sheetView>
  </sheetViews>
  <sheetFormatPr baseColWidth="10" defaultRowHeight="15" x14ac:dyDescent="0.25"/>
  <cols>
    <col min="1" max="1" width="11.42578125" customWidth="1"/>
    <col min="2" max="2" width="12.42578125" customWidth="1"/>
    <col min="3" max="3" width="38.42578125" customWidth="1"/>
    <col min="4" max="4" width="34.85546875" customWidth="1"/>
    <col min="5" max="5" width="30.140625" customWidth="1"/>
    <col min="6" max="6" width="14.7109375" customWidth="1"/>
    <col min="9" max="9" width="15.5703125" customWidth="1"/>
  </cols>
  <sheetData>
    <row r="1" spans="1:10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</row>
    <row r="2" spans="1:10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</row>
    <row r="3" spans="1:10" ht="18.75" x14ac:dyDescent="0.3">
      <c r="A3" s="207" t="s">
        <v>17</v>
      </c>
      <c r="B3" s="207"/>
      <c r="C3" s="207"/>
      <c r="D3" s="207"/>
      <c r="E3" s="207"/>
      <c r="F3" s="207"/>
      <c r="G3" s="207"/>
      <c r="H3" s="207"/>
    </row>
    <row r="5" spans="1:10" ht="15.75" x14ac:dyDescent="0.25">
      <c r="A5" s="3" t="s">
        <v>2</v>
      </c>
      <c r="B5" s="3" t="s">
        <v>24</v>
      </c>
      <c r="C5" s="3" t="s">
        <v>4</v>
      </c>
      <c r="D5" s="3" t="s">
        <v>5</v>
      </c>
      <c r="E5" s="4" t="s">
        <v>13</v>
      </c>
      <c r="F5" s="3" t="s">
        <v>9</v>
      </c>
      <c r="G5" s="3" t="s">
        <v>20</v>
      </c>
      <c r="H5" s="3" t="s">
        <v>25</v>
      </c>
      <c r="I5" s="2" t="s">
        <v>22</v>
      </c>
      <c r="J5" s="3" t="s">
        <v>11</v>
      </c>
    </row>
    <row r="6" spans="1:10" x14ac:dyDescent="0.25">
      <c r="A6" s="27"/>
      <c r="B6" s="27"/>
      <c r="C6" s="9" t="s">
        <v>19</v>
      </c>
      <c r="D6" s="9" t="s">
        <v>87</v>
      </c>
      <c r="E6" s="9" t="s">
        <v>88</v>
      </c>
      <c r="F6" s="9" t="s">
        <v>86</v>
      </c>
      <c r="G6" s="9" t="s">
        <v>21</v>
      </c>
      <c r="H6" s="10">
        <v>42094</v>
      </c>
      <c r="I6" s="23">
        <v>89.6</v>
      </c>
      <c r="J6" s="27"/>
    </row>
    <row r="7" spans="1:10" x14ac:dyDescent="0.25">
      <c r="A7" s="27"/>
      <c r="B7" s="9"/>
      <c r="C7" s="9" t="s">
        <v>60</v>
      </c>
      <c r="D7" s="9" t="s">
        <v>104</v>
      </c>
      <c r="E7" s="9" t="s">
        <v>103</v>
      </c>
      <c r="F7" s="9" t="s">
        <v>105</v>
      </c>
      <c r="G7" s="9" t="s">
        <v>244</v>
      </c>
      <c r="H7" s="10">
        <v>42094</v>
      </c>
      <c r="I7" s="32">
        <v>112</v>
      </c>
      <c r="J7" s="9"/>
    </row>
    <row r="8" spans="1:10" x14ac:dyDescent="0.25">
      <c r="A8" s="27"/>
      <c r="B8" s="6"/>
      <c r="C8" s="6" t="s">
        <v>106</v>
      </c>
      <c r="D8" s="6" t="s">
        <v>107</v>
      </c>
      <c r="E8" s="6" t="s">
        <v>108</v>
      </c>
      <c r="F8" s="6"/>
      <c r="G8" s="15" t="s">
        <v>245</v>
      </c>
      <c r="H8" s="7">
        <v>42094</v>
      </c>
      <c r="I8" s="31">
        <v>89.6</v>
      </c>
      <c r="J8" s="6"/>
    </row>
    <row r="9" spans="1:10" x14ac:dyDescent="0.25">
      <c r="A9" s="27"/>
      <c r="B9" s="27"/>
      <c r="C9" s="9" t="s">
        <v>96</v>
      </c>
      <c r="D9" s="27" t="s">
        <v>166</v>
      </c>
      <c r="E9" s="9" t="s">
        <v>39</v>
      </c>
      <c r="F9" s="9">
        <v>1583</v>
      </c>
      <c r="G9" s="9" t="s">
        <v>33</v>
      </c>
      <c r="H9" s="10">
        <v>42094</v>
      </c>
      <c r="I9" s="23">
        <v>168</v>
      </c>
      <c r="J9" s="27"/>
    </row>
    <row r="10" spans="1:10" ht="15.75" x14ac:dyDescent="0.25">
      <c r="A10" s="27"/>
      <c r="B10" s="27"/>
      <c r="C10" s="9"/>
      <c r="D10" s="27"/>
      <c r="E10" s="9"/>
      <c r="F10" s="9"/>
      <c r="G10" s="9"/>
      <c r="H10" s="10"/>
      <c r="I10" s="87">
        <f>SUM(I6:I9)</f>
        <v>459.2</v>
      </c>
      <c r="J10" s="27"/>
    </row>
    <row r="11" spans="1:10" x14ac:dyDescent="0.25">
      <c r="A11" s="27"/>
      <c r="B11" s="27"/>
      <c r="C11" s="9"/>
      <c r="D11" s="27"/>
      <c r="E11" s="9"/>
      <c r="F11" s="9"/>
      <c r="G11" s="9"/>
      <c r="H11" s="10"/>
      <c r="I11" s="23"/>
      <c r="J11" s="27"/>
    </row>
    <row r="12" spans="1:10" ht="15.75" x14ac:dyDescent="0.25">
      <c r="A12" s="27"/>
      <c r="B12" s="3" t="s">
        <v>24</v>
      </c>
      <c r="C12" s="3" t="s">
        <v>4</v>
      </c>
      <c r="D12" s="3" t="s">
        <v>6</v>
      </c>
      <c r="E12" s="4" t="s">
        <v>13</v>
      </c>
      <c r="F12" s="3" t="s">
        <v>9</v>
      </c>
      <c r="G12" s="3" t="s">
        <v>20</v>
      </c>
      <c r="H12" s="3" t="s">
        <v>25</v>
      </c>
      <c r="I12" s="2" t="s">
        <v>22</v>
      </c>
      <c r="J12" s="3" t="s">
        <v>11</v>
      </c>
    </row>
    <row r="13" spans="1:10" ht="15.75" x14ac:dyDescent="0.25">
      <c r="A13" s="27"/>
      <c r="B13" s="27"/>
      <c r="C13" s="9" t="s">
        <v>90</v>
      </c>
      <c r="D13" s="9" t="s">
        <v>93</v>
      </c>
      <c r="E13" s="9" t="s">
        <v>91</v>
      </c>
      <c r="F13" s="9" t="s">
        <v>92</v>
      </c>
      <c r="G13" s="79" t="s">
        <v>29</v>
      </c>
      <c r="H13" s="10">
        <v>42094</v>
      </c>
      <c r="I13" s="145">
        <v>448</v>
      </c>
      <c r="J13" s="27"/>
    </row>
    <row r="14" spans="1:10" ht="15.75" x14ac:dyDescent="0.25">
      <c r="A14" s="1"/>
      <c r="B14" s="1"/>
      <c r="C14" s="6" t="s">
        <v>97</v>
      </c>
      <c r="D14" s="6" t="s">
        <v>99</v>
      </c>
      <c r="E14" s="6" t="s">
        <v>39</v>
      </c>
      <c r="F14" s="6" t="s">
        <v>98</v>
      </c>
      <c r="G14" s="92" t="s">
        <v>250</v>
      </c>
      <c r="H14" s="7">
        <v>42094</v>
      </c>
      <c r="I14" s="135">
        <v>168</v>
      </c>
      <c r="J14" s="1"/>
    </row>
    <row r="15" spans="1:10" ht="15.75" x14ac:dyDescent="0.25">
      <c r="A15" s="9"/>
      <c r="B15" s="9"/>
      <c r="C15" s="9" t="s">
        <v>109</v>
      </c>
      <c r="D15" s="9" t="s">
        <v>110</v>
      </c>
      <c r="E15" s="9" t="s">
        <v>108</v>
      </c>
      <c r="F15" s="9" t="s">
        <v>111</v>
      </c>
      <c r="G15" s="9" t="s">
        <v>239</v>
      </c>
      <c r="H15" s="10">
        <v>42094</v>
      </c>
      <c r="I15" s="150">
        <v>336</v>
      </c>
      <c r="J15" s="9"/>
    </row>
    <row r="16" spans="1:10" ht="15.75" x14ac:dyDescent="0.25">
      <c r="A16" s="9"/>
      <c r="B16" s="9"/>
      <c r="C16" s="9"/>
      <c r="D16" s="9"/>
      <c r="E16" s="9"/>
      <c r="F16" s="9"/>
      <c r="G16" s="9"/>
      <c r="H16" s="10"/>
      <c r="I16" s="151">
        <f>SUM(I13:I15)</f>
        <v>952</v>
      </c>
      <c r="J16" s="9"/>
    </row>
    <row r="17" spans="1:11" x14ac:dyDescent="0.25">
      <c r="A17" s="9"/>
      <c r="B17" s="9"/>
      <c r="C17" s="9"/>
      <c r="D17" s="9"/>
      <c r="E17" s="9"/>
      <c r="F17" s="9"/>
      <c r="G17" s="9"/>
      <c r="H17" s="10"/>
      <c r="I17" s="32"/>
      <c r="J17" s="9"/>
    </row>
    <row r="18" spans="1:11" ht="15.75" x14ac:dyDescent="0.25">
      <c r="A18" s="9"/>
      <c r="B18" s="3" t="s">
        <v>24</v>
      </c>
      <c r="C18" s="3" t="s">
        <v>4</v>
      </c>
      <c r="D18" s="3" t="s">
        <v>7</v>
      </c>
      <c r="E18" s="4" t="s">
        <v>13</v>
      </c>
      <c r="F18" s="3" t="s">
        <v>9</v>
      </c>
      <c r="G18" s="3" t="s">
        <v>20</v>
      </c>
      <c r="H18" s="3" t="s">
        <v>25</v>
      </c>
      <c r="I18" s="2" t="s">
        <v>22</v>
      </c>
      <c r="J18" s="3" t="s">
        <v>11</v>
      </c>
    </row>
    <row r="19" spans="1:11" x14ac:dyDescent="0.25">
      <c r="A19" s="6"/>
      <c r="B19" s="6"/>
      <c r="C19" s="6" t="s">
        <v>112</v>
      </c>
      <c r="D19" s="6" t="s">
        <v>54</v>
      </c>
      <c r="E19" s="6" t="s">
        <v>67</v>
      </c>
      <c r="F19" s="6">
        <v>383</v>
      </c>
      <c r="G19" s="6" t="s">
        <v>43</v>
      </c>
      <c r="H19" s="7">
        <v>42094</v>
      </c>
      <c r="I19" s="31">
        <v>198</v>
      </c>
      <c r="J19" s="6"/>
    </row>
    <row r="20" spans="1:11" x14ac:dyDescent="0.25">
      <c r="A20" s="20"/>
      <c r="B20" s="20"/>
      <c r="C20" s="20" t="s">
        <v>112</v>
      </c>
      <c r="D20" s="20" t="s">
        <v>54</v>
      </c>
      <c r="E20" s="20" t="s">
        <v>129</v>
      </c>
      <c r="F20" s="20" t="s">
        <v>113</v>
      </c>
      <c r="G20" s="20" t="s">
        <v>43</v>
      </c>
      <c r="H20" s="26">
        <v>42094</v>
      </c>
      <c r="I20" s="36">
        <v>221.76</v>
      </c>
      <c r="J20" s="20"/>
    </row>
    <row r="21" spans="1:11" x14ac:dyDescent="0.25">
      <c r="A21" s="33"/>
      <c r="B21" s="33"/>
      <c r="C21" s="34"/>
      <c r="D21" s="34"/>
      <c r="E21" s="35" t="s">
        <v>253</v>
      </c>
      <c r="F21" s="34"/>
      <c r="G21" s="34"/>
      <c r="H21" s="34"/>
      <c r="I21" s="34"/>
      <c r="J21" s="35"/>
    </row>
    <row r="22" spans="1:11" x14ac:dyDescent="0.25">
      <c r="A22" s="8"/>
      <c r="B22" s="8"/>
      <c r="C22" s="17" t="s">
        <v>112</v>
      </c>
      <c r="D22" s="17" t="s">
        <v>54</v>
      </c>
      <c r="E22" s="17" t="s">
        <v>127</v>
      </c>
      <c r="F22" s="17" t="s">
        <v>114</v>
      </c>
      <c r="G22" s="8" t="s">
        <v>43</v>
      </c>
      <c r="H22" s="18">
        <v>42094</v>
      </c>
      <c r="I22" s="43">
        <v>221.76</v>
      </c>
      <c r="J22" s="17"/>
    </row>
    <row r="23" spans="1:11" x14ac:dyDescent="0.25">
      <c r="A23" s="42"/>
      <c r="B23" s="42"/>
      <c r="E23" s="42" t="s">
        <v>128</v>
      </c>
      <c r="G23" s="38"/>
      <c r="H23" s="44"/>
      <c r="I23" s="45"/>
      <c r="J23" s="42"/>
    </row>
    <row r="24" spans="1:11" x14ac:dyDescent="0.25">
      <c r="A24" s="48"/>
      <c r="B24" s="48"/>
      <c r="C24" s="40"/>
      <c r="D24" s="40"/>
      <c r="E24" s="41" t="s">
        <v>117</v>
      </c>
      <c r="F24" s="40"/>
      <c r="G24" s="40"/>
      <c r="H24" s="40"/>
      <c r="I24" s="40"/>
      <c r="J24" s="40"/>
    </row>
    <row r="25" spans="1:11" x14ac:dyDescent="0.25">
      <c r="A25" s="20"/>
      <c r="B25" s="20"/>
      <c r="C25" s="20" t="s">
        <v>112</v>
      </c>
      <c r="D25" s="20" t="s">
        <v>54</v>
      </c>
      <c r="E25" s="20" t="s">
        <v>125</v>
      </c>
      <c r="F25" s="20" t="s">
        <v>115</v>
      </c>
      <c r="G25" s="20" t="s">
        <v>43</v>
      </c>
      <c r="H25" s="26">
        <v>42094</v>
      </c>
      <c r="I25" s="36">
        <v>221.76</v>
      </c>
      <c r="J25" s="46"/>
    </row>
    <row r="26" spans="1:11" x14ac:dyDescent="0.25">
      <c r="A26" s="35"/>
      <c r="B26" s="33"/>
      <c r="C26" s="34"/>
      <c r="D26" s="34"/>
      <c r="E26" s="35" t="s">
        <v>118</v>
      </c>
      <c r="F26" s="34"/>
      <c r="G26" s="34"/>
      <c r="H26" s="34"/>
      <c r="I26" s="34"/>
      <c r="J26" s="34"/>
    </row>
    <row r="27" spans="1:11" x14ac:dyDescent="0.25">
      <c r="A27" s="8"/>
      <c r="B27" s="8"/>
      <c r="C27" s="17" t="s">
        <v>112</v>
      </c>
      <c r="D27" s="17" t="s">
        <v>54</v>
      </c>
      <c r="E27" s="17" t="s">
        <v>126</v>
      </c>
      <c r="F27" s="17" t="s">
        <v>116</v>
      </c>
      <c r="G27" s="8" t="s">
        <v>43</v>
      </c>
      <c r="H27" s="18">
        <v>42094</v>
      </c>
      <c r="I27" s="43">
        <v>221.76</v>
      </c>
      <c r="J27" s="17"/>
    </row>
    <row r="28" spans="1:11" x14ac:dyDescent="0.25">
      <c r="A28" s="41"/>
      <c r="B28" s="41"/>
      <c r="C28" s="41"/>
      <c r="D28" s="41"/>
      <c r="E28" s="41" t="s">
        <v>119</v>
      </c>
      <c r="F28" s="41"/>
      <c r="G28" s="62"/>
      <c r="H28" s="41"/>
      <c r="I28" s="47"/>
      <c r="J28" s="41"/>
    </row>
    <row r="29" spans="1:11" x14ac:dyDescent="0.25">
      <c r="A29" s="20"/>
      <c r="B29" s="20"/>
      <c r="C29" s="20" t="s">
        <v>120</v>
      </c>
      <c r="D29" s="20" t="s">
        <v>54</v>
      </c>
      <c r="E29" s="20" t="s">
        <v>124</v>
      </c>
      <c r="F29" s="20" t="s">
        <v>121</v>
      </c>
      <c r="G29" s="20" t="s">
        <v>43</v>
      </c>
      <c r="H29" s="26">
        <v>42094</v>
      </c>
      <c r="I29" s="36">
        <v>887.04</v>
      </c>
      <c r="J29" s="20"/>
    </row>
    <row r="30" spans="1:11" x14ac:dyDescent="0.25">
      <c r="A30" s="35"/>
      <c r="B30" s="35"/>
      <c r="C30" s="16"/>
      <c r="D30" s="16"/>
      <c r="E30" s="50">
        <v>42040</v>
      </c>
      <c r="F30" s="51"/>
      <c r="G30" s="34"/>
      <c r="H30" s="51"/>
      <c r="I30" s="34"/>
      <c r="J30" s="16"/>
      <c r="K30" s="44"/>
    </row>
    <row r="31" spans="1:11" x14ac:dyDescent="0.25">
      <c r="A31" s="8"/>
      <c r="B31" s="8"/>
      <c r="C31" s="17" t="s">
        <v>120</v>
      </c>
      <c r="D31" s="17" t="s">
        <v>54</v>
      </c>
      <c r="E31" s="17" t="s">
        <v>130</v>
      </c>
      <c r="F31" s="17" t="s">
        <v>123</v>
      </c>
      <c r="G31" s="8" t="s">
        <v>43</v>
      </c>
      <c r="H31" s="18">
        <v>42094</v>
      </c>
      <c r="I31" s="43">
        <v>488.54</v>
      </c>
      <c r="J31" s="17"/>
    </row>
    <row r="32" spans="1:11" x14ac:dyDescent="0.25">
      <c r="A32" s="41"/>
      <c r="B32" s="41"/>
      <c r="C32" s="48"/>
      <c r="D32" s="48"/>
      <c r="E32" s="48" t="s">
        <v>122</v>
      </c>
      <c r="F32" s="48"/>
      <c r="G32" s="48"/>
      <c r="H32" s="48"/>
      <c r="I32" s="49"/>
      <c r="J32" s="48"/>
    </row>
    <row r="33" spans="1:11" x14ac:dyDescent="0.25">
      <c r="A33" s="9"/>
      <c r="B33" s="9"/>
      <c r="C33" s="9" t="s">
        <v>120</v>
      </c>
      <c r="D33" s="9" t="s">
        <v>54</v>
      </c>
      <c r="E33" s="9" t="s">
        <v>131</v>
      </c>
      <c r="F33" s="9" t="s">
        <v>132</v>
      </c>
      <c r="G33" s="9" t="s">
        <v>43</v>
      </c>
      <c r="H33" s="10">
        <v>42094</v>
      </c>
      <c r="I33" s="32">
        <v>221.76</v>
      </c>
      <c r="J33" s="9"/>
    </row>
    <row r="34" spans="1:11" x14ac:dyDescent="0.25">
      <c r="A34" s="13"/>
      <c r="B34" s="13"/>
      <c r="C34" s="15" t="s">
        <v>120</v>
      </c>
      <c r="D34" s="15" t="s">
        <v>54</v>
      </c>
      <c r="E34" s="15" t="s">
        <v>133</v>
      </c>
      <c r="F34" s="15" t="s">
        <v>134</v>
      </c>
      <c r="G34" s="6" t="s">
        <v>43</v>
      </c>
      <c r="H34" s="25">
        <v>42094</v>
      </c>
      <c r="I34" s="37">
        <v>488.54</v>
      </c>
      <c r="J34" s="15"/>
    </row>
    <row r="35" spans="1:11" x14ac:dyDescent="0.25">
      <c r="A35" s="20"/>
      <c r="B35" s="20"/>
      <c r="C35" s="20" t="s">
        <v>135</v>
      </c>
      <c r="D35" s="20"/>
      <c r="E35" s="20" t="s">
        <v>136</v>
      </c>
      <c r="F35" s="20"/>
      <c r="G35" s="20"/>
      <c r="H35" s="20"/>
      <c r="I35" s="36">
        <v>200</v>
      </c>
      <c r="J35" s="20"/>
    </row>
    <row r="36" spans="1:11" x14ac:dyDescent="0.25">
      <c r="A36" s="34"/>
      <c r="B36" s="34"/>
      <c r="C36" s="34"/>
      <c r="D36" s="34"/>
      <c r="E36" s="35" t="s">
        <v>137</v>
      </c>
      <c r="F36" s="34"/>
      <c r="G36" s="34"/>
      <c r="H36" s="34"/>
      <c r="I36" s="34"/>
      <c r="J36" s="34"/>
    </row>
    <row r="37" spans="1:11" x14ac:dyDescent="0.25">
      <c r="A37" s="1"/>
      <c r="B37" s="1"/>
      <c r="C37" s="6" t="s">
        <v>120</v>
      </c>
      <c r="D37" s="6" t="s">
        <v>54</v>
      </c>
      <c r="E37" s="6" t="s">
        <v>67</v>
      </c>
      <c r="F37" s="6">
        <v>383</v>
      </c>
      <c r="G37" s="6" t="s">
        <v>43</v>
      </c>
      <c r="H37" s="7">
        <v>42094</v>
      </c>
      <c r="I37" s="52">
        <v>23.76</v>
      </c>
      <c r="J37" s="1"/>
    </row>
    <row r="38" spans="1:11" x14ac:dyDescent="0.25">
      <c r="A38" s="74"/>
      <c r="B38" s="9"/>
      <c r="C38" s="9" t="s">
        <v>69</v>
      </c>
      <c r="D38" s="9" t="s">
        <v>184</v>
      </c>
      <c r="E38" s="9"/>
      <c r="F38" s="9" t="s">
        <v>185</v>
      </c>
      <c r="G38" s="20" t="s">
        <v>233</v>
      </c>
      <c r="H38" s="10">
        <v>42093</v>
      </c>
      <c r="I38" s="32">
        <v>224</v>
      </c>
      <c r="J38" s="9"/>
      <c r="K38" s="53"/>
    </row>
    <row r="39" spans="1:11" x14ac:dyDescent="0.25">
      <c r="A39" s="1"/>
      <c r="B39" s="13"/>
      <c r="C39" s="15" t="s">
        <v>187</v>
      </c>
      <c r="D39" s="15"/>
      <c r="E39" s="15" t="s">
        <v>67</v>
      </c>
      <c r="F39" s="15" t="s">
        <v>186</v>
      </c>
      <c r="G39" s="98" t="s">
        <v>224</v>
      </c>
      <c r="H39" s="25">
        <v>42093</v>
      </c>
      <c r="I39" s="37">
        <v>212.8</v>
      </c>
      <c r="J39" s="15"/>
    </row>
    <row r="40" spans="1:11" x14ac:dyDescent="0.25">
      <c r="A40" s="9"/>
      <c r="B40" s="9"/>
      <c r="C40" s="9" t="s">
        <v>188</v>
      </c>
      <c r="D40" s="9"/>
      <c r="E40" s="9" t="s">
        <v>67</v>
      </c>
      <c r="F40" s="9" t="s">
        <v>189</v>
      </c>
      <c r="G40" s="97" t="s">
        <v>225</v>
      </c>
      <c r="H40" s="10">
        <v>42094</v>
      </c>
      <c r="I40" s="23">
        <v>168</v>
      </c>
      <c r="J40" s="9"/>
    </row>
    <row r="41" spans="1:11" x14ac:dyDescent="0.25">
      <c r="A41" s="6"/>
      <c r="B41" s="6"/>
      <c r="C41" s="6" t="s">
        <v>190</v>
      </c>
      <c r="D41" s="6"/>
      <c r="E41" s="6" t="s">
        <v>67</v>
      </c>
      <c r="F41" s="6" t="s">
        <v>191</v>
      </c>
      <c r="G41" s="6" t="s">
        <v>237</v>
      </c>
      <c r="H41" s="6"/>
      <c r="I41" s="6"/>
      <c r="J41" s="6"/>
    </row>
    <row r="42" spans="1:11" x14ac:dyDescent="0.25">
      <c r="A42" s="1"/>
      <c r="B42" s="1"/>
      <c r="C42" s="6" t="s">
        <v>94</v>
      </c>
      <c r="D42" s="1"/>
      <c r="E42" s="6" t="s">
        <v>95</v>
      </c>
      <c r="F42" s="6">
        <v>809</v>
      </c>
      <c r="G42" s="1"/>
      <c r="H42" s="7">
        <v>42094</v>
      </c>
      <c r="I42" s="22">
        <v>140.9</v>
      </c>
      <c r="J42" s="1"/>
    </row>
    <row r="43" spans="1:11" x14ac:dyDescent="0.25">
      <c r="A43" s="8"/>
      <c r="B43" s="8"/>
      <c r="C43" s="8" t="s">
        <v>101</v>
      </c>
      <c r="D43" s="8" t="s">
        <v>35</v>
      </c>
      <c r="E43" s="8" t="s">
        <v>103</v>
      </c>
      <c r="F43" s="8" t="s">
        <v>102</v>
      </c>
      <c r="G43" s="84" t="s">
        <v>252</v>
      </c>
      <c r="H43" s="21">
        <v>42094</v>
      </c>
      <c r="I43" s="31">
        <v>241.92</v>
      </c>
      <c r="J43" s="8"/>
    </row>
    <row r="44" spans="1:11" ht="15.75" x14ac:dyDescent="0.25">
      <c r="A44" s="53"/>
      <c r="B44" s="53"/>
      <c r="C44" s="53"/>
      <c r="D44" s="127"/>
      <c r="E44" s="53"/>
      <c r="F44" s="53"/>
      <c r="G44" s="53"/>
      <c r="H44" s="53"/>
      <c r="I44" s="152">
        <f>SUM(I19:I43)</f>
        <v>4382.3</v>
      </c>
      <c r="J44" s="53"/>
    </row>
    <row r="45" spans="1:11" ht="15.75" x14ac:dyDescent="0.25">
      <c r="A45" s="9"/>
      <c r="B45" s="3" t="s">
        <v>24</v>
      </c>
      <c r="C45" s="3" t="s">
        <v>4</v>
      </c>
      <c r="D45" s="3" t="s">
        <v>8</v>
      </c>
      <c r="E45" s="4" t="s">
        <v>13</v>
      </c>
      <c r="F45" s="3" t="s">
        <v>9</v>
      </c>
      <c r="G45" s="3" t="s">
        <v>20</v>
      </c>
      <c r="H45" s="3" t="s">
        <v>25</v>
      </c>
      <c r="I45" s="2" t="s">
        <v>22</v>
      </c>
      <c r="J45" s="3" t="s">
        <v>11</v>
      </c>
    </row>
    <row r="46" spans="1:11" x14ac:dyDescent="0.25">
      <c r="A46" s="9"/>
      <c r="B46" s="9"/>
      <c r="C46" s="9" t="s">
        <v>85</v>
      </c>
      <c r="D46" s="29" t="s">
        <v>100</v>
      </c>
      <c r="E46" s="9" t="s">
        <v>67</v>
      </c>
      <c r="F46" s="9">
        <v>407</v>
      </c>
      <c r="G46" s="9"/>
      <c r="H46" s="10">
        <v>42094</v>
      </c>
      <c r="I46" s="30">
        <v>9.6</v>
      </c>
      <c r="J46" s="9"/>
    </row>
    <row r="47" spans="1:11" x14ac:dyDescent="0.25">
      <c r="A47" s="1"/>
      <c r="B47" s="1"/>
      <c r="C47" s="6" t="s">
        <v>61</v>
      </c>
      <c r="D47" s="1" t="s">
        <v>234</v>
      </c>
      <c r="E47" s="6" t="s">
        <v>88</v>
      </c>
      <c r="F47" s="6" t="s">
        <v>89</v>
      </c>
      <c r="G47" s="9" t="s">
        <v>235</v>
      </c>
      <c r="H47" s="7">
        <v>42094</v>
      </c>
      <c r="I47" s="22">
        <v>560</v>
      </c>
      <c r="J47" s="1"/>
    </row>
    <row r="48" spans="1:11" x14ac:dyDescent="0.25">
      <c r="E48" s="53"/>
      <c r="I48" s="136">
        <f>SUM(I46:I47)</f>
        <v>569.6</v>
      </c>
    </row>
    <row r="49" spans="1:3" x14ac:dyDescent="0.25">
      <c r="A49" s="127" t="s">
        <v>261</v>
      </c>
      <c r="B49" s="127" t="s">
        <v>22</v>
      </c>
      <c r="C49" s="127" t="s">
        <v>264</v>
      </c>
    </row>
    <row r="50" spans="1:3" x14ac:dyDescent="0.25">
      <c r="A50" t="s">
        <v>5</v>
      </c>
      <c r="B50" s="153">
        <v>459.2</v>
      </c>
    </row>
    <row r="51" spans="1:3" x14ac:dyDescent="0.25">
      <c r="A51" t="s">
        <v>274</v>
      </c>
      <c r="B51" s="153">
        <v>952</v>
      </c>
    </row>
    <row r="52" spans="1:3" x14ac:dyDescent="0.25">
      <c r="A52" t="s">
        <v>7</v>
      </c>
      <c r="B52" s="153">
        <v>4382.3</v>
      </c>
    </row>
    <row r="53" spans="1:3" x14ac:dyDescent="0.25">
      <c r="A53" t="s">
        <v>8</v>
      </c>
      <c r="B53" s="153">
        <v>569.6</v>
      </c>
    </row>
    <row r="54" spans="1:3" x14ac:dyDescent="0.25">
      <c r="A54" t="s">
        <v>256</v>
      </c>
      <c r="B54" s="203">
        <f>SUM(B50:B53)</f>
        <v>6363.1</v>
      </c>
    </row>
  </sheetData>
  <mergeCells count="3">
    <mergeCell ref="A1:H1"/>
    <mergeCell ref="A2:H2"/>
    <mergeCell ref="A3:H3"/>
  </mergeCells>
  <hyperlinks>
    <hyperlink ref="D46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2"/>
  <sheetViews>
    <sheetView view="pageBreakPreview" topLeftCell="C4" zoomScale="112" zoomScaleNormal="10" zoomScaleSheetLayoutView="112" zoomScalePageLayoutView="41" workbookViewId="0">
      <pane xSplit="25785" topLeftCell="M1"/>
      <selection activeCell="F15" sqref="F15"/>
      <selection pane="topRight" activeCell="M3" sqref="M3"/>
    </sheetView>
  </sheetViews>
  <sheetFormatPr baseColWidth="10" defaultRowHeight="15" x14ac:dyDescent="0.25"/>
  <cols>
    <col min="2" max="2" width="30.28515625" customWidth="1"/>
    <col min="3" max="3" width="17.5703125" customWidth="1"/>
    <col min="4" max="4" width="27.28515625" customWidth="1"/>
    <col min="5" max="5" width="16.140625" customWidth="1"/>
    <col min="6" max="6" width="16.85546875" customWidth="1"/>
    <col min="8" max="8" width="12" customWidth="1"/>
  </cols>
  <sheetData>
    <row r="1" spans="1:84" ht="18.75" x14ac:dyDescent="0.3">
      <c r="A1" s="205"/>
      <c r="B1" s="205"/>
      <c r="C1" s="205"/>
      <c r="D1" s="205"/>
      <c r="E1" s="205"/>
      <c r="F1" s="205"/>
      <c r="G1" s="205"/>
    </row>
    <row r="2" spans="1:84" ht="18.75" x14ac:dyDescent="0.25">
      <c r="A2" s="206"/>
      <c r="B2" s="206"/>
      <c r="C2" s="206"/>
      <c r="D2" s="206"/>
      <c r="E2" s="206"/>
      <c r="F2" s="206"/>
      <c r="G2" s="206"/>
    </row>
    <row r="3" spans="1:84" ht="18.75" x14ac:dyDescent="0.3">
      <c r="A3" s="207"/>
      <c r="B3" s="207"/>
      <c r="C3" s="207"/>
      <c r="D3" s="207"/>
      <c r="E3" s="207"/>
      <c r="F3" s="207"/>
      <c r="G3" s="207"/>
    </row>
    <row r="5" spans="1:84" ht="15.75" x14ac:dyDescent="0.25">
      <c r="A5" s="3" t="s">
        <v>24</v>
      </c>
      <c r="B5" s="3" t="s">
        <v>4</v>
      </c>
      <c r="C5" s="3" t="s">
        <v>5</v>
      </c>
      <c r="D5" s="4" t="s">
        <v>13</v>
      </c>
      <c r="E5" s="3" t="s">
        <v>9</v>
      </c>
      <c r="F5" s="3" t="s">
        <v>20</v>
      </c>
      <c r="G5" s="3" t="s">
        <v>25</v>
      </c>
      <c r="H5" s="2" t="s">
        <v>22</v>
      </c>
      <c r="I5" s="3" t="s">
        <v>11</v>
      </c>
    </row>
    <row r="6" spans="1:84" ht="18.75" customHeight="1" x14ac:dyDescent="0.25">
      <c r="A6" s="57"/>
      <c r="B6" s="15" t="s">
        <v>138</v>
      </c>
      <c r="C6" s="15" t="s">
        <v>107</v>
      </c>
      <c r="D6" s="15" t="s">
        <v>67</v>
      </c>
      <c r="E6" s="58" t="s">
        <v>139</v>
      </c>
      <c r="F6" s="28"/>
      <c r="G6" s="25">
        <v>42108</v>
      </c>
      <c r="H6" s="56">
        <v>336</v>
      </c>
      <c r="I6" s="28"/>
    </row>
    <row r="7" spans="1:84" x14ac:dyDescent="0.25">
      <c r="A7" s="55"/>
      <c r="B7" s="20" t="s">
        <v>140</v>
      </c>
      <c r="C7" s="55"/>
      <c r="D7" s="20" t="s">
        <v>67</v>
      </c>
      <c r="E7" s="20" t="s">
        <v>143</v>
      </c>
      <c r="F7" s="20" t="s">
        <v>235</v>
      </c>
      <c r="G7" s="55"/>
      <c r="H7" s="107">
        <v>560</v>
      </c>
      <c r="I7" s="55"/>
    </row>
    <row r="8" spans="1:84" ht="26.25" customHeight="1" x14ac:dyDescent="0.25">
      <c r="A8" s="59"/>
      <c r="B8" s="59"/>
      <c r="C8" s="59"/>
      <c r="D8" s="33" t="s">
        <v>141</v>
      </c>
      <c r="E8" s="59"/>
      <c r="F8" s="59"/>
      <c r="G8" s="59"/>
      <c r="H8" s="59"/>
      <c r="I8" s="59"/>
    </row>
    <row r="9" spans="1:84" ht="18" customHeight="1" x14ac:dyDescent="0.25">
      <c r="A9" s="34"/>
      <c r="B9" s="34"/>
      <c r="C9" s="34"/>
      <c r="D9" s="35" t="s">
        <v>142</v>
      </c>
      <c r="E9" s="34"/>
      <c r="F9" s="34"/>
      <c r="G9" s="34"/>
      <c r="H9" s="34"/>
      <c r="I9" s="34"/>
    </row>
    <row r="10" spans="1:84" x14ac:dyDescent="0.25">
      <c r="A10" s="27"/>
      <c r="B10" s="9" t="s">
        <v>70</v>
      </c>
      <c r="C10" s="9" t="s">
        <v>107</v>
      </c>
      <c r="D10" s="9" t="s">
        <v>144</v>
      </c>
      <c r="E10" s="9" t="s">
        <v>148</v>
      </c>
      <c r="F10" s="204" t="s">
        <v>245</v>
      </c>
      <c r="G10" s="10">
        <v>42108</v>
      </c>
      <c r="H10" s="54">
        <v>89.6</v>
      </c>
      <c r="I10" s="27"/>
    </row>
    <row r="11" spans="1:84" x14ac:dyDescent="0.25">
      <c r="A11" s="28"/>
      <c r="B11" s="15" t="s">
        <v>19</v>
      </c>
      <c r="C11" s="15" t="s">
        <v>87</v>
      </c>
      <c r="D11" s="15" t="s">
        <v>149</v>
      </c>
      <c r="E11" s="15" t="s">
        <v>150</v>
      </c>
      <c r="F11" s="6" t="s">
        <v>21</v>
      </c>
      <c r="G11" s="25">
        <v>42108</v>
      </c>
      <c r="H11" s="56">
        <v>89.6</v>
      </c>
      <c r="I11" s="28"/>
    </row>
    <row r="12" spans="1:84" s="16" customFormat="1" x14ac:dyDescent="0.25">
      <c r="A12" s="27"/>
      <c r="B12" s="9" t="s">
        <v>151</v>
      </c>
      <c r="C12" s="9" t="s">
        <v>152</v>
      </c>
      <c r="D12" s="9" t="s">
        <v>153</v>
      </c>
      <c r="E12" s="9" t="s">
        <v>154</v>
      </c>
      <c r="F12" s="204" t="s">
        <v>240</v>
      </c>
      <c r="G12" s="10">
        <v>42108</v>
      </c>
      <c r="H12" s="54">
        <v>280</v>
      </c>
      <c r="I12" s="27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</row>
    <row r="13" spans="1:84" x14ac:dyDescent="0.25">
      <c r="A13" s="1"/>
      <c r="B13" s="6" t="s">
        <v>151</v>
      </c>
      <c r="C13" s="6" t="s">
        <v>152</v>
      </c>
      <c r="D13" s="6" t="s">
        <v>155</v>
      </c>
      <c r="E13" s="6" t="s">
        <v>156</v>
      </c>
      <c r="F13" s="6" t="s">
        <v>240</v>
      </c>
      <c r="G13" s="7">
        <v>42108</v>
      </c>
      <c r="H13" s="52">
        <v>280</v>
      </c>
      <c r="I13" s="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</row>
    <row r="14" spans="1:84" x14ac:dyDescent="0.25">
      <c r="A14" s="27"/>
      <c r="B14" s="9" t="s">
        <v>151</v>
      </c>
      <c r="C14" s="9" t="s">
        <v>152</v>
      </c>
      <c r="D14" s="9" t="s">
        <v>103</v>
      </c>
      <c r="E14" s="9" t="s">
        <v>157</v>
      </c>
      <c r="F14" s="204" t="s">
        <v>240</v>
      </c>
      <c r="G14" s="10">
        <v>42108</v>
      </c>
      <c r="H14" s="54">
        <v>280</v>
      </c>
      <c r="I14" s="27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</row>
    <row r="15" spans="1:84" x14ac:dyDescent="0.25">
      <c r="A15" s="1"/>
      <c r="B15" s="6" t="s">
        <v>96</v>
      </c>
      <c r="C15" s="64" t="s">
        <v>166</v>
      </c>
      <c r="D15" s="6" t="s">
        <v>161</v>
      </c>
      <c r="E15" s="6" t="s">
        <v>162</v>
      </c>
      <c r="F15" s="15" t="s">
        <v>33</v>
      </c>
      <c r="G15" s="7">
        <v>42122</v>
      </c>
      <c r="H15" s="52">
        <v>168</v>
      </c>
      <c r="I15" s="1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</row>
    <row r="16" spans="1:84" x14ac:dyDescent="0.25">
      <c r="A16" s="27"/>
      <c r="B16" s="65" t="s">
        <v>171</v>
      </c>
      <c r="C16" s="65" t="s">
        <v>254</v>
      </c>
      <c r="D16" s="9" t="s">
        <v>172</v>
      </c>
      <c r="E16" s="65">
        <v>10010002211</v>
      </c>
      <c r="F16" s="204" t="s">
        <v>240</v>
      </c>
      <c r="G16" s="10">
        <v>42122</v>
      </c>
      <c r="H16" s="109">
        <v>280</v>
      </c>
      <c r="I16" s="27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</row>
    <row r="17" spans="1:84" ht="15.75" x14ac:dyDescent="0.25">
      <c r="A17" s="27"/>
      <c r="B17" s="9"/>
      <c r="C17" s="9"/>
      <c r="D17" s="9"/>
      <c r="E17" s="9"/>
      <c r="F17" s="6"/>
      <c r="G17" s="10"/>
      <c r="H17" s="154">
        <f>SUM(H6:H16)</f>
        <v>2363.1999999999998</v>
      </c>
      <c r="I17" s="27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</row>
    <row r="18" spans="1:84" ht="15.75" x14ac:dyDescent="0.25">
      <c r="A18" s="3" t="s">
        <v>24</v>
      </c>
      <c r="B18" s="3" t="s">
        <v>4</v>
      </c>
      <c r="C18" s="3" t="s">
        <v>6</v>
      </c>
      <c r="D18" s="4" t="s">
        <v>13</v>
      </c>
      <c r="E18" s="3" t="s">
        <v>9</v>
      </c>
      <c r="F18" s="3" t="s">
        <v>20</v>
      </c>
      <c r="G18" s="3" t="s">
        <v>25</v>
      </c>
      <c r="H18" s="2" t="s">
        <v>22</v>
      </c>
      <c r="I18" s="3" t="s">
        <v>11</v>
      </c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</row>
    <row r="19" spans="1:84" x14ac:dyDescent="0.25">
      <c r="A19" s="1"/>
      <c r="B19" s="6" t="s">
        <v>158</v>
      </c>
      <c r="C19" s="64" t="s">
        <v>165</v>
      </c>
      <c r="D19" s="6" t="s">
        <v>144</v>
      </c>
      <c r="E19" s="6" t="s">
        <v>159</v>
      </c>
      <c r="F19" s="99" t="s">
        <v>250</v>
      </c>
      <c r="G19" s="7">
        <v>42122</v>
      </c>
      <c r="H19" s="52">
        <v>150</v>
      </c>
      <c r="I19" s="1"/>
    </row>
    <row r="20" spans="1:84" x14ac:dyDescent="0.25">
      <c r="A20" s="1"/>
      <c r="B20" s="6"/>
      <c r="C20" s="64"/>
      <c r="D20" s="6"/>
      <c r="E20" s="6"/>
      <c r="F20" s="99"/>
      <c r="G20" s="7"/>
      <c r="H20" s="52"/>
      <c r="I20" s="1"/>
    </row>
    <row r="21" spans="1:84" x14ac:dyDescent="0.25">
      <c r="A21" s="39"/>
      <c r="B21" s="17" t="s">
        <v>58</v>
      </c>
      <c r="C21" s="17" t="s">
        <v>145</v>
      </c>
      <c r="D21" s="42" t="s">
        <v>67</v>
      </c>
      <c r="E21" s="17" t="s">
        <v>147</v>
      </c>
      <c r="F21" s="8" t="s">
        <v>237</v>
      </c>
      <c r="G21" s="18">
        <v>42108</v>
      </c>
      <c r="H21" s="60">
        <v>168</v>
      </c>
      <c r="I21" s="39"/>
    </row>
    <row r="22" spans="1:84" x14ac:dyDescent="0.25">
      <c r="A22" s="40"/>
      <c r="B22" s="61"/>
      <c r="C22" s="62" t="s">
        <v>146</v>
      </c>
      <c r="D22" s="19"/>
      <c r="E22" s="63"/>
      <c r="F22" s="40"/>
      <c r="G22" s="40"/>
      <c r="H22" s="40"/>
      <c r="I22" s="40"/>
    </row>
    <row r="23" spans="1:84" x14ac:dyDescent="0.25">
      <c r="A23" s="27"/>
      <c r="B23" s="9" t="s">
        <v>158</v>
      </c>
      <c r="C23" s="65" t="s">
        <v>165</v>
      </c>
      <c r="D23" s="9" t="s">
        <v>144</v>
      </c>
      <c r="E23" s="9" t="s">
        <v>160</v>
      </c>
      <c r="F23" s="99" t="s">
        <v>250</v>
      </c>
      <c r="G23" s="10">
        <v>42122</v>
      </c>
      <c r="H23" s="54">
        <v>18</v>
      </c>
      <c r="I23" s="27"/>
    </row>
    <row r="24" spans="1:84" ht="15.75" x14ac:dyDescent="0.25">
      <c r="A24" s="27"/>
      <c r="B24" s="9"/>
      <c r="C24" s="65"/>
      <c r="D24" s="9"/>
      <c r="E24" s="9"/>
      <c r="F24" s="99"/>
      <c r="G24" s="10"/>
      <c r="H24" s="154">
        <f>SUM(H19:H23)</f>
        <v>336</v>
      </c>
      <c r="I24" s="27"/>
    </row>
    <row r="25" spans="1:84" ht="15.75" x14ac:dyDescent="0.25">
      <c r="A25" s="3" t="s">
        <v>24</v>
      </c>
      <c r="B25" s="3" t="s">
        <v>4</v>
      </c>
      <c r="C25" s="3" t="s">
        <v>8</v>
      </c>
      <c r="D25" s="4" t="s">
        <v>13</v>
      </c>
      <c r="E25" s="3" t="s">
        <v>9</v>
      </c>
      <c r="F25" s="3" t="s">
        <v>20</v>
      </c>
      <c r="G25" s="3" t="s">
        <v>25</v>
      </c>
      <c r="H25" s="2" t="s">
        <v>22</v>
      </c>
      <c r="I25" s="3" t="s">
        <v>11</v>
      </c>
    </row>
    <row r="26" spans="1:84" ht="15.75" x14ac:dyDescent="0.25">
      <c r="A26" s="27"/>
      <c r="B26" s="9" t="s">
        <v>163</v>
      </c>
      <c r="C26" s="9" t="s">
        <v>167</v>
      </c>
      <c r="D26" s="9" t="s">
        <v>144</v>
      </c>
      <c r="E26" s="9" t="s">
        <v>164</v>
      </c>
      <c r="F26" s="27"/>
      <c r="G26" s="10">
        <v>42122</v>
      </c>
      <c r="H26" s="154">
        <v>89.6</v>
      </c>
      <c r="I26" s="27"/>
    </row>
    <row r="27" spans="1:84" x14ac:dyDescent="0.25">
      <c r="A27" s="27"/>
      <c r="B27" s="9"/>
      <c r="C27" s="27"/>
      <c r="D27" s="9"/>
      <c r="E27" s="9"/>
      <c r="F27" s="55"/>
      <c r="G27" s="10"/>
      <c r="H27" s="54"/>
      <c r="I27" s="27"/>
    </row>
    <row r="28" spans="1:84" ht="15.75" x14ac:dyDescent="0.25">
      <c r="A28" s="3" t="s">
        <v>24</v>
      </c>
      <c r="B28" s="3" t="s">
        <v>4</v>
      </c>
      <c r="C28" s="3" t="s">
        <v>7</v>
      </c>
      <c r="D28" s="4" t="s">
        <v>13</v>
      </c>
      <c r="E28" s="3" t="s">
        <v>9</v>
      </c>
      <c r="F28" s="3" t="s">
        <v>20</v>
      </c>
      <c r="G28" s="3" t="s">
        <v>25</v>
      </c>
      <c r="H28" s="2" t="s">
        <v>22</v>
      </c>
      <c r="I28" s="3" t="s">
        <v>11</v>
      </c>
    </row>
    <row r="29" spans="1:84" x14ac:dyDescent="0.25">
      <c r="A29" s="1"/>
      <c r="B29" s="66" t="s">
        <v>168</v>
      </c>
      <c r="C29" s="1"/>
      <c r="D29" s="6" t="s">
        <v>169</v>
      </c>
      <c r="E29" s="64" t="s">
        <v>170</v>
      </c>
      <c r="F29" s="100" t="s">
        <v>251</v>
      </c>
      <c r="G29" s="7">
        <v>42122</v>
      </c>
      <c r="H29" s="110">
        <v>3360</v>
      </c>
      <c r="I29" s="1"/>
    </row>
    <row r="30" spans="1:84" x14ac:dyDescent="0.25">
      <c r="A30" s="1"/>
      <c r="B30" s="64" t="s">
        <v>173</v>
      </c>
      <c r="C30" s="64" t="s">
        <v>275</v>
      </c>
      <c r="D30" s="6" t="s">
        <v>172</v>
      </c>
      <c r="E30" s="64" t="s">
        <v>255</v>
      </c>
      <c r="F30" s="8" t="s">
        <v>233</v>
      </c>
      <c r="G30" s="7">
        <v>42124</v>
      </c>
      <c r="H30" s="108">
        <v>224</v>
      </c>
      <c r="I30" s="1"/>
    </row>
    <row r="31" spans="1:84" x14ac:dyDescent="0.25">
      <c r="A31" s="27"/>
      <c r="B31" s="65"/>
      <c r="C31" s="65"/>
      <c r="D31" s="65"/>
      <c r="E31" s="65"/>
      <c r="F31" s="27"/>
      <c r="G31" s="70" t="s">
        <v>247</v>
      </c>
      <c r="H31" s="155">
        <f>SUM(H29:H30)</f>
        <v>3584</v>
      </c>
      <c r="I31" s="27"/>
    </row>
    <row r="32" spans="1:84" x14ac:dyDescent="0.25">
      <c r="A32" s="1"/>
      <c r="B32" s="64"/>
      <c r="C32" s="64"/>
      <c r="D32" s="64"/>
      <c r="E32" s="64"/>
      <c r="F32" s="64"/>
      <c r="G32" s="67"/>
      <c r="H32" s="68"/>
      <c r="I32" s="1"/>
    </row>
    <row r="33" spans="1:9" x14ac:dyDescent="0.25">
      <c r="A33" s="127" t="s">
        <v>261</v>
      </c>
      <c r="B33" s="64" t="s">
        <v>265</v>
      </c>
      <c r="C33" s="64" t="s">
        <v>276</v>
      </c>
      <c r="D33" s="65"/>
      <c r="E33" s="65"/>
      <c r="F33" s="65"/>
      <c r="G33" s="113"/>
      <c r="H33" s="114"/>
      <c r="I33" s="27"/>
    </row>
    <row r="34" spans="1:9" x14ac:dyDescent="0.25">
      <c r="A34" s="128" t="s">
        <v>5</v>
      </c>
      <c r="B34" s="69">
        <v>2363.1999999999998</v>
      </c>
      <c r="C34" s="64"/>
      <c r="D34" s="64"/>
      <c r="E34" s="64"/>
      <c r="F34" s="64"/>
      <c r="G34" s="67"/>
      <c r="H34" s="69"/>
      <c r="I34" s="1"/>
    </row>
    <row r="35" spans="1:9" x14ac:dyDescent="0.25">
      <c r="A35" s="128" t="s">
        <v>262</v>
      </c>
      <c r="B35" s="69">
        <v>336</v>
      </c>
      <c r="C35" s="64"/>
      <c r="D35" s="65"/>
      <c r="E35" s="65"/>
      <c r="F35" s="65"/>
      <c r="G35" s="70"/>
      <c r="H35" s="71"/>
      <c r="I35" s="27"/>
    </row>
    <row r="36" spans="1:9" x14ac:dyDescent="0.25">
      <c r="A36" s="128" t="s">
        <v>7</v>
      </c>
      <c r="B36" s="69">
        <v>3584</v>
      </c>
      <c r="C36" s="64"/>
      <c r="F36" s="64"/>
      <c r="G36" s="67"/>
      <c r="H36" s="72"/>
      <c r="I36" s="1"/>
    </row>
    <row r="37" spans="1:9" x14ac:dyDescent="0.25">
      <c r="A37" s="128" t="s">
        <v>8</v>
      </c>
      <c r="B37" s="69">
        <v>89.6</v>
      </c>
      <c r="C37" s="64"/>
      <c r="F37" s="64"/>
      <c r="G37" s="67"/>
      <c r="H37" s="69"/>
      <c r="I37" s="1"/>
    </row>
    <row r="38" spans="1:9" ht="15.75" x14ac:dyDescent="0.25">
      <c r="A38" s="128" t="s">
        <v>256</v>
      </c>
      <c r="B38" s="156">
        <f>SUM(B34:B37)</f>
        <v>6372.8</v>
      </c>
      <c r="C38" s="1"/>
      <c r="F38" s="64"/>
      <c r="G38" s="67"/>
      <c r="H38" s="69"/>
      <c r="I38" s="64"/>
    </row>
    <row r="39" spans="1:9" x14ac:dyDescent="0.25">
      <c r="A39" s="1"/>
      <c r="B39" s="64"/>
      <c r="F39" s="64"/>
      <c r="G39" s="64"/>
      <c r="H39" s="64"/>
      <c r="I39" s="64"/>
    </row>
    <row r="40" spans="1:9" x14ac:dyDescent="0.25">
      <c r="A40" s="1"/>
      <c r="B40" s="64"/>
      <c r="F40" s="64"/>
      <c r="G40" s="64"/>
      <c r="H40" s="64"/>
      <c r="I40" s="64"/>
    </row>
    <row r="41" spans="1:9" x14ac:dyDescent="0.25">
      <c r="A41" s="1"/>
      <c r="B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F7" sqref="F7"/>
    </sheetView>
  </sheetViews>
  <sheetFormatPr baseColWidth="10" defaultRowHeight="15" x14ac:dyDescent="0.25"/>
  <cols>
    <col min="3" max="3" width="31.140625" customWidth="1"/>
    <col min="4" max="4" width="23.28515625" customWidth="1"/>
    <col min="5" max="5" width="12.5703125" customWidth="1"/>
    <col min="6" max="6" width="14.28515625" customWidth="1"/>
    <col min="7" max="7" width="10.7109375" customWidth="1"/>
    <col min="8" max="8" width="12.42578125" customWidth="1"/>
    <col min="12" max="12" width="15" customWidth="1"/>
    <col min="14" max="14" width="14.5703125" customWidth="1"/>
  </cols>
  <sheetData>
    <row r="1" spans="1:14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4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</row>
    <row r="3" spans="1:14" ht="18.75" x14ac:dyDescent="0.3">
      <c r="A3" s="207" t="s">
        <v>16</v>
      </c>
      <c r="B3" s="207"/>
      <c r="C3" s="207"/>
      <c r="D3" s="207"/>
      <c r="E3" s="207"/>
      <c r="F3" s="207"/>
      <c r="G3" s="207"/>
      <c r="H3" s="207"/>
      <c r="I3" s="207"/>
    </row>
    <row r="5" spans="1:14" ht="15.75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9</v>
      </c>
      <c r="F5" s="3" t="s">
        <v>25</v>
      </c>
      <c r="G5" s="3" t="s">
        <v>22</v>
      </c>
      <c r="H5" s="3" t="s">
        <v>10</v>
      </c>
      <c r="I5" s="3" t="s">
        <v>11</v>
      </c>
    </row>
    <row r="6" spans="1:14" x14ac:dyDescent="0.25">
      <c r="A6" s="6"/>
      <c r="B6" s="7"/>
      <c r="C6" s="6" t="s">
        <v>138</v>
      </c>
      <c r="D6" s="6" t="s">
        <v>175</v>
      </c>
      <c r="E6" s="6">
        <v>10010000003</v>
      </c>
      <c r="F6" s="115">
        <v>42136</v>
      </c>
      <c r="G6" s="116">
        <v>112</v>
      </c>
      <c r="H6" s="6"/>
      <c r="I6" s="6"/>
    </row>
    <row r="7" spans="1:14" x14ac:dyDescent="0.25">
      <c r="A7" s="9"/>
      <c r="B7" s="9"/>
      <c r="C7" s="9" t="s">
        <v>60</v>
      </c>
      <c r="D7" s="9" t="s">
        <v>176</v>
      </c>
      <c r="E7" s="9">
        <v>10010000311</v>
      </c>
      <c r="F7" s="10">
        <v>42136</v>
      </c>
      <c r="G7" s="23">
        <v>224</v>
      </c>
      <c r="H7" s="9" t="s">
        <v>244</v>
      </c>
      <c r="I7" s="9"/>
    </row>
    <row r="8" spans="1:14" s="19" customFormat="1" x14ac:dyDescent="0.25">
      <c r="A8" s="6"/>
      <c r="B8" s="6"/>
      <c r="C8" s="6" t="s">
        <v>70</v>
      </c>
      <c r="D8" s="6" t="s">
        <v>178</v>
      </c>
      <c r="E8" s="6">
        <v>10010000055</v>
      </c>
      <c r="F8" s="7">
        <v>42137</v>
      </c>
      <c r="G8" s="22">
        <v>89.6</v>
      </c>
      <c r="H8" s="15" t="s">
        <v>245</v>
      </c>
      <c r="I8" s="6"/>
    </row>
    <row r="9" spans="1:14" s="19" customFormat="1" x14ac:dyDescent="0.25">
      <c r="A9" s="6"/>
      <c r="B9" s="6"/>
      <c r="C9" s="6"/>
      <c r="D9" s="6"/>
      <c r="E9" s="6"/>
      <c r="F9" s="117" t="s">
        <v>247</v>
      </c>
      <c r="G9" s="118">
        <f>SUM(G6:G8)</f>
        <v>425.6</v>
      </c>
      <c r="H9" s="15"/>
      <c r="I9" s="6"/>
    </row>
    <row r="10" spans="1:14" s="19" customFormat="1" ht="15.75" x14ac:dyDescent="0.25">
      <c r="A10" s="3" t="s">
        <v>2</v>
      </c>
      <c r="B10" s="3" t="s">
        <v>3</v>
      </c>
      <c r="C10" s="3" t="s">
        <v>4</v>
      </c>
      <c r="D10" s="3" t="s">
        <v>6</v>
      </c>
      <c r="E10" s="3" t="s">
        <v>9</v>
      </c>
      <c r="F10" s="3" t="s">
        <v>25</v>
      </c>
      <c r="G10" s="3" t="s">
        <v>22</v>
      </c>
      <c r="H10" s="3" t="s">
        <v>10</v>
      </c>
      <c r="I10" s="3" t="s">
        <v>11</v>
      </c>
    </row>
    <row r="11" spans="1:14" x14ac:dyDescent="0.25">
      <c r="A11" s="9"/>
      <c r="B11" s="9"/>
      <c r="C11" s="9" t="s">
        <v>68</v>
      </c>
      <c r="D11" s="9" t="s">
        <v>174</v>
      </c>
      <c r="E11" s="9">
        <v>20010000662</v>
      </c>
      <c r="F11" s="10">
        <v>42136</v>
      </c>
      <c r="G11" s="23">
        <v>672</v>
      </c>
      <c r="H11" s="9" t="s">
        <v>239</v>
      </c>
      <c r="I11" s="9"/>
    </row>
    <row r="12" spans="1:14" x14ac:dyDescent="0.25">
      <c r="A12" s="15"/>
      <c r="B12" s="15"/>
      <c r="C12" s="15" t="s">
        <v>58</v>
      </c>
      <c r="D12" s="15" t="s">
        <v>177</v>
      </c>
      <c r="E12" s="15">
        <v>10010000028</v>
      </c>
      <c r="F12" s="25">
        <v>42136</v>
      </c>
      <c r="G12" s="24">
        <v>168</v>
      </c>
      <c r="H12" s="15" t="s">
        <v>237</v>
      </c>
      <c r="I12" s="15"/>
      <c r="L12" s="125" t="s">
        <v>261</v>
      </c>
      <c r="M12" s="125" t="s">
        <v>22</v>
      </c>
      <c r="N12" s="125" t="s">
        <v>264</v>
      </c>
    </row>
    <row r="13" spans="1:14" x14ac:dyDescent="0.25">
      <c r="A13" s="9"/>
      <c r="B13" s="9"/>
      <c r="C13" s="9" t="s">
        <v>97</v>
      </c>
      <c r="D13" s="9" t="s">
        <v>260</v>
      </c>
      <c r="E13" s="9"/>
      <c r="F13" s="9"/>
      <c r="G13" s="23">
        <v>168</v>
      </c>
      <c r="H13" s="9"/>
      <c r="I13" s="27"/>
      <c r="L13" s="1" t="s">
        <v>5</v>
      </c>
      <c r="M13" s="119">
        <v>425.68</v>
      </c>
      <c r="N13" s="124">
        <f>M13/M16*100%</f>
        <v>0.23316243810525392</v>
      </c>
    </row>
    <row r="14" spans="1:14" x14ac:dyDescent="0.25">
      <c r="A14" s="1"/>
      <c r="B14" s="1"/>
      <c r="C14" s="1"/>
      <c r="D14" s="1"/>
      <c r="E14" s="1"/>
      <c r="F14" s="112" t="s">
        <v>247</v>
      </c>
      <c r="G14" s="120">
        <f>SUM(G11:G13)</f>
        <v>1008</v>
      </c>
      <c r="H14" s="1"/>
      <c r="I14" s="1"/>
      <c r="L14" s="1" t="s">
        <v>262</v>
      </c>
      <c r="M14" s="119">
        <v>168</v>
      </c>
      <c r="N14" s="124">
        <f>M14/M16*100%</f>
        <v>9.202050742736953E-2</v>
      </c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L15" s="1" t="s">
        <v>263</v>
      </c>
      <c r="M15" s="126">
        <v>1232</v>
      </c>
      <c r="N15" s="124">
        <f>M15/M16*100%</f>
        <v>0.6748170544673765</v>
      </c>
    </row>
    <row r="16" spans="1:14" x14ac:dyDescent="0.25">
      <c r="A16" s="127" t="s">
        <v>261</v>
      </c>
      <c r="B16" s="127" t="s">
        <v>22</v>
      </c>
      <c r="C16" s="127" t="s">
        <v>264</v>
      </c>
      <c r="D16" s="1"/>
      <c r="E16" s="1"/>
      <c r="F16" s="1"/>
      <c r="G16" s="1"/>
      <c r="H16" s="1"/>
      <c r="I16" s="1"/>
      <c r="L16" s="123" t="s">
        <v>256</v>
      </c>
      <c r="M16" s="119">
        <f>SUM(M13:M15)</f>
        <v>1825.68</v>
      </c>
      <c r="N16" s="124">
        <f>SUM(N13:N15)</f>
        <v>1</v>
      </c>
    </row>
    <row r="17" spans="1:9" x14ac:dyDescent="0.25">
      <c r="A17" s="1" t="s">
        <v>5</v>
      </c>
      <c r="B17" s="12">
        <v>425.6</v>
      </c>
      <c r="C17" s="130">
        <v>0.72</v>
      </c>
      <c r="D17" s="1"/>
      <c r="E17" s="1"/>
      <c r="F17" s="1"/>
      <c r="G17" s="1"/>
      <c r="H17" s="1"/>
      <c r="I17" s="1"/>
    </row>
    <row r="18" spans="1:9" x14ac:dyDescent="0.25">
      <c r="A18" s="1" t="s">
        <v>274</v>
      </c>
      <c r="B18" s="12">
        <v>168</v>
      </c>
      <c r="C18" s="130">
        <v>0.28000000000000003</v>
      </c>
      <c r="D18" s="1"/>
      <c r="E18" s="1"/>
      <c r="F18" s="1"/>
      <c r="G18" s="1"/>
      <c r="H18" s="1"/>
      <c r="I18" s="1"/>
    </row>
    <row r="19" spans="1:9" x14ac:dyDescent="0.25">
      <c r="A19" s="1" t="s">
        <v>256</v>
      </c>
      <c r="B19" s="12">
        <v>1008</v>
      </c>
      <c r="C19" s="130">
        <v>1</v>
      </c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5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95" zoomScaleNormal="95" workbookViewId="0">
      <selection activeCell="D14" sqref="D14"/>
    </sheetView>
  </sheetViews>
  <sheetFormatPr baseColWidth="10" defaultRowHeight="15" x14ac:dyDescent="0.25"/>
  <cols>
    <col min="2" max="2" width="12.140625" customWidth="1"/>
    <col min="3" max="3" width="10" customWidth="1"/>
    <col min="4" max="4" width="21.7109375" customWidth="1"/>
    <col min="5" max="5" width="15.28515625" customWidth="1"/>
    <col min="6" max="6" width="24.28515625" customWidth="1"/>
    <col min="7" max="7" width="11.5703125" customWidth="1"/>
    <col min="8" max="9" width="12.85546875" customWidth="1"/>
    <col min="10" max="10" width="15.7109375" customWidth="1"/>
    <col min="12" max="12" width="14.42578125" customWidth="1"/>
    <col min="13" max="14" width="13" customWidth="1"/>
    <col min="15" max="15" width="12.5703125" customWidth="1"/>
  </cols>
  <sheetData>
    <row r="1" spans="1:15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172"/>
    </row>
    <row r="2" spans="1:15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173"/>
    </row>
    <row r="3" spans="1:15" ht="18.75" x14ac:dyDescent="0.3">
      <c r="A3" s="207" t="s">
        <v>15</v>
      </c>
      <c r="B3" s="207"/>
      <c r="C3" s="207"/>
      <c r="D3" s="207"/>
      <c r="E3" s="207"/>
      <c r="F3" s="207"/>
      <c r="G3" s="207"/>
      <c r="H3" s="207"/>
      <c r="I3" s="207"/>
      <c r="J3" s="174"/>
    </row>
    <row r="4" spans="1:15" ht="15.75" x14ac:dyDescent="0.25">
      <c r="A4" s="208" t="s">
        <v>280</v>
      </c>
      <c r="B4" s="208"/>
      <c r="C4" s="208"/>
      <c r="D4" s="208"/>
      <c r="E4" s="208"/>
      <c r="F4" s="208"/>
      <c r="G4" s="208"/>
      <c r="H4" s="208"/>
      <c r="I4" s="208"/>
    </row>
    <row r="5" spans="1:15" ht="15.75" x14ac:dyDescent="0.25">
      <c r="A5" s="157" t="s">
        <v>3</v>
      </c>
      <c r="B5" s="157" t="s">
        <v>2</v>
      </c>
      <c r="C5" s="157" t="s">
        <v>277</v>
      </c>
      <c r="D5" s="157" t="s">
        <v>4</v>
      </c>
      <c r="E5" s="157" t="s">
        <v>10</v>
      </c>
      <c r="F5" s="157" t="s">
        <v>283</v>
      </c>
      <c r="G5" s="157" t="s">
        <v>9</v>
      </c>
      <c r="H5" s="157" t="s">
        <v>25</v>
      </c>
      <c r="I5" s="157" t="s">
        <v>22</v>
      </c>
    </row>
    <row r="6" spans="1:15" x14ac:dyDescent="0.25">
      <c r="A6" s="167">
        <v>42156</v>
      </c>
      <c r="B6" s="168" t="s">
        <v>278</v>
      </c>
      <c r="C6" s="168" t="s">
        <v>285</v>
      </c>
      <c r="D6" s="168" t="s">
        <v>279</v>
      </c>
      <c r="E6" s="170" t="s">
        <v>282</v>
      </c>
      <c r="F6" s="168" t="s">
        <v>284</v>
      </c>
      <c r="G6" s="168" t="s">
        <v>281</v>
      </c>
      <c r="H6" s="167">
        <v>42163</v>
      </c>
      <c r="I6" s="169">
        <v>150</v>
      </c>
      <c r="L6" s="164"/>
      <c r="M6" s="164"/>
      <c r="N6" s="164"/>
    </row>
    <row r="7" spans="1:15" x14ac:dyDescent="0.25">
      <c r="A7" s="168"/>
      <c r="B7" s="171"/>
      <c r="C7" s="168">
        <v>61321769</v>
      </c>
      <c r="D7" s="168"/>
      <c r="E7" s="170"/>
      <c r="F7" s="168" t="s">
        <v>165</v>
      </c>
      <c r="G7" s="168"/>
      <c r="H7" s="168"/>
      <c r="I7" s="169">
        <v>18</v>
      </c>
      <c r="L7" s="164"/>
      <c r="M7" s="165"/>
      <c r="N7" s="166"/>
    </row>
    <row r="8" spans="1:15" x14ac:dyDescent="0.25">
      <c r="A8" s="175"/>
      <c r="B8" s="176"/>
      <c r="C8" s="175"/>
      <c r="D8" s="176"/>
      <c r="E8" s="177"/>
      <c r="F8" s="176"/>
      <c r="G8" s="176"/>
      <c r="H8" s="176"/>
      <c r="I8" s="93"/>
      <c r="L8" s="164"/>
      <c r="M8" s="165"/>
      <c r="N8" s="166"/>
    </row>
    <row r="9" spans="1:15" x14ac:dyDescent="0.25">
      <c r="B9" s="158"/>
      <c r="C9" s="158"/>
      <c r="D9" s="158"/>
      <c r="E9" s="158"/>
      <c r="F9" s="158"/>
      <c r="G9" s="158"/>
      <c r="H9" s="158"/>
      <c r="I9" s="158"/>
      <c r="J9" s="160"/>
      <c r="L9" s="164"/>
      <c r="M9" s="165"/>
      <c r="N9" s="166"/>
    </row>
    <row r="10" spans="1:15" x14ac:dyDescent="0.25">
      <c r="B10" s="158"/>
      <c r="C10" s="161"/>
      <c r="D10" s="161"/>
      <c r="E10" s="158"/>
      <c r="F10" s="158"/>
      <c r="G10" s="158"/>
      <c r="H10" s="158"/>
      <c r="I10" s="158"/>
      <c r="J10" s="160"/>
      <c r="L10" s="164"/>
      <c r="M10" s="165"/>
      <c r="N10" s="166"/>
    </row>
    <row r="11" spans="1:15" x14ac:dyDescent="0.25">
      <c r="B11" s="158"/>
      <c r="C11" s="158"/>
      <c r="D11" s="158"/>
      <c r="E11" s="158"/>
      <c r="F11" s="158"/>
      <c r="G11" s="158"/>
      <c r="H11" s="158"/>
      <c r="I11" s="158"/>
      <c r="J11" s="160"/>
      <c r="L11" s="164"/>
      <c r="M11" s="165"/>
      <c r="N11" s="166"/>
    </row>
    <row r="12" spans="1:15" x14ac:dyDescent="0.25">
      <c r="B12" s="158"/>
      <c r="C12" s="161"/>
      <c r="D12" s="161"/>
      <c r="E12" s="158"/>
      <c r="F12" s="158"/>
      <c r="G12" s="158"/>
      <c r="H12" s="158"/>
      <c r="I12" s="158"/>
      <c r="J12" s="160"/>
      <c r="L12" s="164"/>
      <c r="M12" s="165"/>
      <c r="N12" s="166"/>
      <c r="O12" s="122"/>
    </row>
    <row r="13" spans="1:15" x14ac:dyDescent="0.25">
      <c r="B13" s="158"/>
      <c r="C13" s="158"/>
      <c r="D13" s="158"/>
      <c r="E13" s="158"/>
      <c r="F13" s="162"/>
      <c r="G13" s="158"/>
      <c r="H13" s="158"/>
      <c r="I13" s="158"/>
      <c r="J13" s="160"/>
      <c r="M13" s="121"/>
    </row>
    <row r="14" spans="1:15" x14ac:dyDescent="0.25">
      <c r="B14" s="158"/>
      <c r="C14" s="158"/>
      <c r="D14" s="158"/>
      <c r="E14" s="158"/>
      <c r="F14" s="162"/>
      <c r="G14" s="158"/>
      <c r="H14" s="159"/>
      <c r="I14" s="159"/>
      <c r="J14" s="160"/>
    </row>
    <row r="15" spans="1:15" ht="15.75" x14ac:dyDescent="0.25">
      <c r="B15" s="163"/>
      <c r="C15" s="163"/>
      <c r="D15" s="163"/>
      <c r="E15" s="163"/>
      <c r="F15" s="163"/>
      <c r="G15" s="163"/>
      <c r="H15" s="163"/>
      <c r="I15" s="163"/>
      <c r="J15" s="163"/>
    </row>
    <row r="16" spans="1:15" x14ac:dyDescent="0.25">
      <c r="B16" s="158"/>
      <c r="C16" s="161"/>
      <c r="D16" s="161"/>
      <c r="E16" s="158"/>
      <c r="F16" s="158"/>
      <c r="G16" s="158"/>
      <c r="H16" s="158"/>
      <c r="I16" s="158"/>
      <c r="J16" s="160"/>
    </row>
    <row r="17" spans="2:10" x14ac:dyDescent="0.25">
      <c r="B17" s="158"/>
      <c r="C17" s="158"/>
      <c r="D17" s="158"/>
      <c r="E17" s="158"/>
      <c r="F17" s="162"/>
      <c r="G17" s="158"/>
      <c r="H17" s="158"/>
      <c r="I17" s="158"/>
      <c r="J17" s="160"/>
    </row>
    <row r="18" spans="2:10" x14ac:dyDescent="0.25">
      <c r="B18" s="158"/>
      <c r="C18" s="161"/>
      <c r="D18" s="161"/>
      <c r="E18" s="158"/>
      <c r="F18" s="158"/>
      <c r="G18" s="158"/>
      <c r="H18" s="158"/>
      <c r="I18" s="158"/>
      <c r="J18" s="158"/>
    </row>
    <row r="19" spans="2:10" x14ac:dyDescent="0.25">
      <c r="B19" s="158"/>
      <c r="C19" s="158"/>
      <c r="D19" s="158"/>
      <c r="E19" s="158"/>
      <c r="F19" s="162"/>
      <c r="G19" s="158"/>
      <c r="H19" s="158"/>
      <c r="I19" s="158"/>
      <c r="J19" s="160"/>
    </row>
    <row r="20" spans="2:10" x14ac:dyDescent="0.25">
      <c r="B20" s="158"/>
      <c r="C20" s="158"/>
      <c r="D20" s="158"/>
      <c r="E20" s="158"/>
      <c r="F20" s="158"/>
      <c r="G20" s="158"/>
      <c r="H20" s="159"/>
      <c r="I20" s="159"/>
      <c r="J20" s="160"/>
    </row>
    <row r="21" spans="2:10" ht="15.75" x14ac:dyDescent="0.25">
      <c r="B21" s="163"/>
      <c r="C21" s="163"/>
      <c r="D21" s="163"/>
      <c r="E21" s="163"/>
      <c r="F21" s="163"/>
      <c r="G21" s="163"/>
      <c r="H21" s="163"/>
      <c r="I21" s="163"/>
      <c r="J21" s="163"/>
    </row>
    <row r="22" spans="2:10" x14ac:dyDescent="0.25">
      <c r="B22" s="158"/>
      <c r="C22" s="161"/>
      <c r="D22" s="161"/>
      <c r="E22" s="158"/>
      <c r="F22" s="158"/>
      <c r="G22" s="158"/>
      <c r="H22" s="158"/>
      <c r="I22" s="158"/>
      <c r="J22" s="160"/>
    </row>
    <row r="23" spans="2:10" x14ac:dyDescent="0.25">
      <c r="B23" s="158"/>
      <c r="C23" s="158"/>
      <c r="D23" s="158"/>
      <c r="E23" s="158"/>
      <c r="F23" s="158"/>
      <c r="G23" s="158"/>
      <c r="H23" s="158"/>
      <c r="I23" s="158"/>
      <c r="J23" s="160"/>
    </row>
    <row r="24" spans="2:10" x14ac:dyDescent="0.25">
      <c r="B24" s="158"/>
      <c r="C24" s="161"/>
      <c r="D24" s="161"/>
      <c r="E24" s="158"/>
      <c r="F24" s="158"/>
      <c r="G24" s="158"/>
      <c r="H24" s="158"/>
      <c r="I24" s="158"/>
      <c r="J24" s="160"/>
    </row>
    <row r="25" spans="2:10" x14ac:dyDescent="0.25">
      <c r="B25" s="158"/>
      <c r="C25" s="158"/>
      <c r="D25" s="158"/>
      <c r="E25" s="158"/>
      <c r="F25" s="158"/>
      <c r="G25" s="158"/>
      <c r="H25" s="158"/>
      <c r="I25" s="158"/>
      <c r="J25" s="160"/>
    </row>
    <row r="26" spans="2:10" x14ac:dyDescent="0.25">
      <c r="B26" s="158"/>
      <c r="C26" s="161"/>
      <c r="D26" s="161"/>
      <c r="E26" s="158"/>
      <c r="F26" s="158"/>
      <c r="G26" s="158"/>
      <c r="H26" s="158"/>
      <c r="I26" s="158"/>
      <c r="J26" s="160"/>
    </row>
    <row r="27" spans="2:10" x14ac:dyDescent="0.25">
      <c r="B27" s="158"/>
      <c r="C27" s="158"/>
      <c r="D27" s="158"/>
      <c r="E27" s="158"/>
      <c r="F27" s="158"/>
      <c r="G27" s="158"/>
      <c r="H27" s="158"/>
      <c r="I27" s="158"/>
      <c r="J27" s="160"/>
    </row>
    <row r="28" spans="2:10" x14ac:dyDescent="0.25">
      <c r="B28" s="158"/>
      <c r="C28" s="158"/>
      <c r="D28" s="158"/>
      <c r="E28" s="158"/>
      <c r="F28" s="158"/>
      <c r="G28" s="158"/>
      <c r="H28" s="159"/>
      <c r="I28" s="159"/>
      <c r="J28" s="160"/>
    </row>
    <row r="29" spans="2:10" ht="15.75" x14ac:dyDescent="0.25">
      <c r="B29" s="163"/>
      <c r="C29" s="163"/>
      <c r="D29" s="163"/>
      <c r="E29" s="163"/>
      <c r="F29" s="163"/>
      <c r="G29" s="163"/>
      <c r="H29" s="163"/>
      <c r="I29" s="163"/>
      <c r="J29" s="163"/>
    </row>
    <row r="30" spans="2:10" x14ac:dyDescent="0.25">
      <c r="B30" s="158"/>
      <c r="C30" s="161"/>
      <c r="D30" s="161"/>
      <c r="E30" s="158"/>
      <c r="F30" s="158"/>
      <c r="G30" s="158"/>
      <c r="H30" s="158"/>
      <c r="I30" s="158"/>
      <c r="J30" s="160"/>
    </row>
    <row r="31" spans="2:10" x14ac:dyDescent="0.25">
      <c r="B31" s="158"/>
      <c r="C31" s="158"/>
      <c r="D31" s="158"/>
      <c r="E31" s="158"/>
      <c r="F31" s="158"/>
      <c r="G31" s="158"/>
      <c r="H31" s="159"/>
      <c r="I31" s="159"/>
      <c r="J31" s="160"/>
    </row>
    <row r="32" spans="2:10" x14ac:dyDescent="0.25">
      <c r="B32" s="164"/>
      <c r="C32" s="164"/>
      <c r="D32" s="164"/>
      <c r="E32" s="164"/>
      <c r="F32" s="164"/>
      <c r="G32" s="164"/>
      <c r="H32" s="164"/>
      <c r="I32" s="164"/>
      <c r="J32" s="164"/>
    </row>
  </sheetData>
  <mergeCells count="4">
    <mergeCell ref="A4:I4"/>
    <mergeCell ref="A1:I1"/>
    <mergeCell ref="A2:I2"/>
    <mergeCell ref="A3:I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B30" sqref="B30"/>
    </sheetView>
  </sheetViews>
  <sheetFormatPr baseColWidth="10" defaultRowHeight="15" x14ac:dyDescent="0.25"/>
  <cols>
    <col min="2" max="2" width="12.140625" bestFit="1" customWidth="1"/>
    <col min="3" max="3" width="12" customWidth="1"/>
    <col min="4" max="4" width="21.7109375" customWidth="1"/>
    <col min="5" max="5" width="13" customWidth="1"/>
    <col min="6" max="6" width="18.28515625" customWidth="1"/>
    <col min="9" max="9" width="12.140625" bestFit="1" customWidth="1"/>
  </cols>
  <sheetData>
    <row r="1" spans="1:10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0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</row>
    <row r="3" spans="1:10" ht="18.75" x14ac:dyDescent="0.3">
      <c r="A3" s="207" t="s">
        <v>14</v>
      </c>
      <c r="B3" s="207"/>
      <c r="C3" s="207"/>
      <c r="D3" s="207"/>
      <c r="E3" s="207"/>
      <c r="F3" s="207"/>
      <c r="G3" s="207"/>
      <c r="H3" s="207"/>
      <c r="I3" s="207"/>
    </row>
    <row r="5" spans="1:10" ht="15.75" x14ac:dyDescent="0.25">
      <c r="A5" s="157" t="s">
        <v>3</v>
      </c>
      <c r="B5" s="157" t="s">
        <v>2</v>
      </c>
      <c r="C5" s="157" t="s">
        <v>277</v>
      </c>
      <c r="D5" s="157" t="s">
        <v>4</v>
      </c>
      <c r="E5" s="157" t="s">
        <v>10</v>
      </c>
      <c r="F5" s="157" t="s">
        <v>286</v>
      </c>
      <c r="G5" s="157" t="s">
        <v>9</v>
      </c>
      <c r="H5" s="157" t="s">
        <v>25</v>
      </c>
      <c r="I5" s="157" t="s">
        <v>22</v>
      </c>
    </row>
    <row r="6" spans="1:10" x14ac:dyDescent="0.25">
      <c r="A6" s="178">
        <v>42108</v>
      </c>
      <c r="B6" s="179"/>
      <c r="C6" s="180">
        <v>62062133</v>
      </c>
      <c r="D6" s="180" t="s">
        <v>19</v>
      </c>
      <c r="E6" s="181" t="s">
        <v>21</v>
      </c>
      <c r="F6" s="180" t="s">
        <v>87</v>
      </c>
      <c r="G6" s="180" t="s">
        <v>150</v>
      </c>
      <c r="H6" s="178">
        <v>42195</v>
      </c>
      <c r="I6" s="182">
        <v>80</v>
      </c>
      <c r="J6" s="28"/>
    </row>
    <row r="7" spans="1:10" ht="15.75" x14ac:dyDescent="0.25">
      <c r="A7" s="181"/>
      <c r="B7" s="183" t="s">
        <v>290</v>
      </c>
      <c r="C7" s="181">
        <v>62062200</v>
      </c>
      <c r="D7" s="181"/>
      <c r="E7" s="181"/>
      <c r="F7" s="180"/>
      <c r="G7" s="184"/>
      <c r="H7" s="181"/>
      <c r="I7" s="184">
        <v>9.6</v>
      </c>
    </row>
    <row r="8" spans="1:10" x14ac:dyDescent="0.25">
      <c r="A8" s="185">
        <v>42187</v>
      </c>
      <c r="B8" s="186" t="s">
        <v>266</v>
      </c>
      <c r="C8" s="186" t="s">
        <v>287</v>
      </c>
      <c r="D8" s="186" t="s">
        <v>267</v>
      </c>
      <c r="E8" s="186" t="s">
        <v>269</v>
      </c>
      <c r="F8" s="186" t="s">
        <v>259</v>
      </c>
      <c r="G8" s="186" t="s">
        <v>289</v>
      </c>
      <c r="H8" s="185">
        <v>42195</v>
      </c>
      <c r="I8" s="187">
        <v>150</v>
      </c>
    </row>
    <row r="9" spans="1:10" x14ac:dyDescent="0.25">
      <c r="A9" s="186"/>
      <c r="B9" s="188" t="s">
        <v>290</v>
      </c>
      <c r="C9" s="186" t="s">
        <v>288</v>
      </c>
      <c r="D9" s="186" t="s">
        <v>258</v>
      </c>
      <c r="E9" s="186"/>
      <c r="F9" s="186" t="s">
        <v>268</v>
      </c>
      <c r="G9" s="186"/>
      <c r="H9" s="185">
        <v>42195</v>
      </c>
      <c r="I9" s="187">
        <v>18</v>
      </c>
    </row>
    <row r="10" spans="1:10" x14ac:dyDescent="0.25">
      <c r="A10" s="178">
        <v>42136</v>
      </c>
      <c r="B10" s="189"/>
      <c r="C10" s="180">
        <v>62121448</v>
      </c>
      <c r="D10" s="180" t="s">
        <v>291</v>
      </c>
      <c r="E10" s="180" t="s">
        <v>293</v>
      </c>
      <c r="F10" s="180" t="s">
        <v>294</v>
      </c>
      <c r="G10" s="190" t="s">
        <v>296</v>
      </c>
      <c r="H10" s="178">
        <v>42199</v>
      </c>
      <c r="I10" s="190">
        <v>560</v>
      </c>
    </row>
    <row r="11" spans="1:10" x14ac:dyDescent="0.25">
      <c r="A11" s="180"/>
      <c r="B11" s="194" t="s">
        <v>290</v>
      </c>
      <c r="C11" s="180">
        <v>62121579</v>
      </c>
      <c r="D11" s="180" t="s">
        <v>292</v>
      </c>
      <c r="E11" s="180"/>
      <c r="F11" s="180" t="s">
        <v>295</v>
      </c>
      <c r="G11" s="190"/>
      <c r="H11" s="178">
        <v>42199</v>
      </c>
      <c r="I11" s="190">
        <v>67.2</v>
      </c>
    </row>
    <row r="12" spans="1:10" ht="15.75" x14ac:dyDescent="0.25">
      <c r="A12" s="180"/>
      <c r="B12" s="180"/>
      <c r="C12" s="180"/>
      <c r="D12" s="180"/>
      <c r="E12" s="180"/>
      <c r="F12" s="180"/>
      <c r="G12" s="190"/>
      <c r="H12" s="195" t="s">
        <v>256</v>
      </c>
      <c r="I12" s="196">
        <f>SUM(I6:I11)</f>
        <v>884.80000000000007</v>
      </c>
    </row>
    <row r="13" spans="1:10" ht="15.75" x14ac:dyDescent="0.25">
      <c r="A13" s="157" t="s">
        <v>3</v>
      </c>
      <c r="B13" s="157" t="s">
        <v>2</v>
      </c>
      <c r="C13" s="157" t="s">
        <v>277</v>
      </c>
      <c r="D13" s="157" t="s">
        <v>4</v>
      </c>
      <c r="E13" s="157" t="s">
        <v>10</v>
      </c>
      <c r="F13" s="157" t="s">
        <v>7</v>
      </c>
      <c r="G13" s="157" t="s">
        <v>9</v>
      </c>
      <c r="H13" s="157" t="s">
        <v>25</v>
      </c>
      <c r="I13" s="157" t="s">
        <v>22</v>
      </c>
    </row>
    <row r="14" spans="1:10" x14ac:dyDescent="0.25">
      <c r="A14" s="191">
        <v>42186</v>
      </c>
      <c r="B14" s="191" t="s">
        <v>297</v>
      </c>
      <c r="C14" s="181">
        <v>62062313</v>
      </c>
      <c r="D14" s="181" t="s">
        <v>298</v>
      </c>
      <c r="E14" s="181" t="s">
        <v>36</v>
      </c>
      <c r="F14" s="181" t="s">
        <v>300</v>
      </c>
      <c r="G14" s="184" t="s">
        <v>301</v>
      </c>
      <c r="H14" s="191">
        <v>42195</v>
      </c>
      <c r="I14" s="184">
        <v>300</v>
      </c>
    </row>
    <row r="15" spans="1:10" x14ac:dyDescent="0.25">
      <c r="A15" s="181"/>
      <c r="B15" s="194" t="s">
        <v>290</v>
      </c>
      <c r="C15" s="181">
        <v>62062401</v>
      </c>
      <c r="D15" s="181" t="s">
        <v>299</v>
      </c>
      <c r="E15" s="181"/>
      <c r="F15" s="181"/>
      <c r="G15" s="184"/>
      <c r="H15" s="181"/>
      <c r="I15" s="184">
        <v>36</v>
      </c>
    </row>
    <row r="16" spans="1:10" x14ac:dyDescent="0.25">
      <c r="A16" s="185">
        <v>42143</v>
      </c>
      <c r="B16" s="185"/>
      <c r="C16" s="186">
        <v>62547868</v>
      </c>
      <c r="D16" s="186" t="s">
        <v>302</v>
      </c>
      <c r="E16" s="186" t="s">
        <v>307</v>
      </c>
      <c r="F16" s="186" t="s">
        <v>305</v>
      </c>
      <c r="G16" s="187" t="s">
        <v>306</v>
      </c>
      <c r="H16" s="185">
        <v>42215</v>
      </c>
      <c r="I16" s="187">
        <v>1250</v>
      </c>
    </row>
    <row r="17" spans="1:9" x14ac:dyDescent="0.25">
      <c r="A17" s="186"/>
      <c r="B17" s="186"/>
      <c r="C17" s="186"/>
      <c r="D17" s="186" t="s">
        <v>303</v>
      </c>
      <c r="E17" s="186"/>
      <c r="F17" s="186" t="s">
        <v>304</v>
      </c>
      <c r="G17" s="187"/>
      <c r="H17" s="186"/>
      <c r="I17" s="186"/>
    </row>
    <row r="18" spans="1:9" ht="15.75" x14ac:dyDescent="0.25">
      <c r="A18" s="181"/>
      <c r="B18" s="181"/>
      <c r="C18" s="181"/>
      <c r="D18" s="181"/>
      <c r="E18" s="181"/>
      <c r="F18" s="181"/>
      <c r="G18" s="184">
        <f>SUM(G14:G17)</f>
        <v>0</v>
      </c>
      <c r="H18" s="183" t="s">
        <v>256</v>
      </c>
      <c r="I18" s="197">
        <f>SUM(I14:I17)</f>
        <v>1586</v>
      </c>
    </row>
    <row r="19" spans="1:9" ht="15.75" x14ac:dyDescent="0.25">
      <c r="A19" s="192" t="s">
        <v>3</v>
      </c>
      <c r="B19" s="192" t="s">
        <v>2</v>
      </c>
      <c r="C19" s="192" t="s">
        <v>277</v>
      </c>
      <c r="D19" s="192" t="s">
        <v>4</v>
      </c>
      <c r="E19" s="192" t="s">
        <v>10</v>
      </c>
      <c r="F19" s="192" t="s">
        <v>8</v>
      </c>
      <c r="G19" s="192" t="s">
        <v>9</v>
      </c>
      <c r="H19" s="192" t="s">
        <v>25</v>
      </c>
      <c r="I19" s="192" t="s">
        <v>22</v>
      </c>
    </row>
    <row r="20" spans="1:9" x14ac:dyDescent="0.25">
      <c r="A20" s="191">
        <v>42202</v>
      </c>
      <c r="B20" s="181" t="s">
        <v>270</v>
      </c>
      <c r="C20" s="181">
        <v>62063769</v>
      </c>
      <c r="D20" s="181" t="s">
        <v>271</v>
      </c>
      <c r="E20" s="181" t="s">
        <v>235</v>
      </c>
      <c r="F20" s="181" t="s">
        <v>234</v>
      </c>
      <c r="G20" s="181" t="s">
        <v>273</v>
      </c>
      <c r="H20" s="191">
        <v>42195</v>
      </c>
      <c r="I20" s="184">
        <v>500</v>
      </c>
    </row>
    <row r="21" spans="1:9" ht="15.75" x14ac:dyDescent="0.25">
      <c r="A21" s="191"/>
      <c r="B21" s="192" t="s">
        <v>290</v>
      </c>
      <c r="C21" s="100">
        <v>62063748</v>
      </c>
      <c r="D21" s="100" t="s">
        <v>272</v>
      </c>
      <c r="E21" s="100"/>
      <c r="F21" s="100"/>
      <c r="G21" s="193"/>
      <c r="H21" s="100"/>
      <c r="I21" s="193">
        <v>60</v>
      </c>
    </row>
    <row r="22" spans="1:9" ht="15.75" x14ac:dyDescent="0.25">
      <c r="A22" s="132"/>
      <c r="B22" s="132"/>
      <c r="C22" s="132"/>
      <c r="D22" s="132"/>
      <c r="E22" s="132"/>
      <c r="F22" s="132"/>
      <c r="G22" s="133"/>
      <c r="H22" s="198" t="s">
        <v>256</v>
      </c>
      <c r="I22" s="152">
        <f>SUM(I20:I21)</f>
        <v>560</v>
      </c>
    </row>
    <row r="23" spans="1:9" x14ac:dyDescent="0.25">
      <c r="A23" s="127" t="s">
        <v>261</v>
      </c>
      <c r="B23" s="127" t="s">
        <v>22</v>
      </c>
      <c r="C23" s="127" t="s">
        <v>264</v>
      </c>
      <c r="D23" s="132"/>
      <c r="E23" s="132"/>
      <c r="F23" s="132"/>
      <c r="G23" s="133"/>
      <c r="H23" s="132"/>
      <c r="I23" s="132"/>
    </row>
    <row r="24" spans="1:9" ht="15.75" x14ac:dyDescent="0.25">
      <c r="A24" s="201" t="s">
        <v>5</v>
      </c>
      <c r="B24" s="134">
        <v>884.8</v>
      </c>
      <c r="C24" s="199">
        <v>0.28999999999999998</v>
      </c>
      <c r="D24" s="132"/>
      <c r="E24" s="132"/>
      <c r="F24" s="132"/>
      <c r="G24" s="133"/>
      <c r="H24" s="132"/>
      <c r="I24" s="132"/>
    </row>
    <row r="25" spans="1:9" ht="15.75" x14ac:dyDescent="0.25">
      <c r="A25" s="200" t="s">
        <v>308</v>
      </c>
      <c r="B25" s="135">
        <v>1586</v>
      </c>
      <c r="C25" s="199">
        <v>0.52</v>
      </c>
      <c r="D25" s="132"/>
      <c r="E25" s="132"/>
      <c r="F25" s="132"/>
      <c r="G25" s="133"/>
      <c r="H25" s="132"/>
      <c r="I25" s="132"/>
    </row>
    <row r="26" spans="1:9" ht="15.75" x14ac:dyDescent="0.25">
      <c r="A26" s="202" t="s">
        <v>8</v>
      </c>
      <c r="B26" s="135">
        <v>560</v>
      </c>
      <c r="C26" s="199">
        <v>0.19</v>
      </c>
      <c r="D26" s="132"/>
      <c r="E26" s="132"/>
      <c r="F26" s="132"/>
      <c r="G26" s="133"/>
      <c r="H26" s="132"/>
      <c r="I26" s="132"/>
    </row>
    <row r="27" spans="1:9" ht="15.75" x14ac:dyDescent="0.25">
      <c r="A27" s="132"/>
      <c r="B27" s="152">
        <f>SUM(B24:B26)</f>
        <v>3030.8</v>
      </c>
      <c r="C27" s="132"/>
      <c r="D27" s="132"/>
      <c r="E27" s="132"/>
      <c r="F27" s="132"/>
      <c r="G27" s="133"/>
      <c r="H27" s="132"/>
      <c r="I27" s="132"/>
    </row>
    <row r="28" spans="1:9" x14ac:dyDescent="0.25">
      <c r="A28" s="132"/>
      <c r="B28" s="132"/>
      <c r="C28" s="132"/>
      <c r="D28" s="132"/>
      <c r="E28" s="132"/>
      <c r="F28" s="132"/>
      <c r="G28" s="133"/>
      <c r="H28" s="132"/>
      <c r="I28" s="132"/>
    </row>
    <row r="29" spans="1:9" x14ac:dyDescent="0.25">
      <c r="A29" s="132"/>
      <c r="B29" s="132"/>
      <c r="C29" s="132"/>
      <c r="D29" s="132"/>
      <c r="E29" s="132"/>
      <c r="F29" s="132"/>
      <c r="G29" s="133"/>
      <c r="H29" s="132"/>
      <c r="I29" s="132"/>
    </row>
    <row r="30" spans="1:9" x14ac:dyDescent="0.25">
      <c r="A30" s="132"/>
      <c r="B30" s="132"/>
      <c r="C30" s="132"/>
      <c r="D30" s="132"/>
      <c r="E30" s="132"/>
      <c r="F30" s="132"/>
      <c r="G30" s="133"/>
      <c r="H30" s="132"/>
      <c r="I30" s="132"/>
    </row>
    <row r="31" spans="1:9" x14ac:dyDescent="0.25">
      <c r="A31" s="132"/>
      <c r="B31" s="132"/>
      <c r="C31" s="132"/>
      <c r="D31" s="132"/>
      <c r="E31" s="132"/>
      <c r="F31" s="132"/>
      <c r="G31" s="133"/>
      <c r="H31" s="132"/>
      <c r="I31" s="132"/>
    </row>
    <row r="32" spans="1:9" x14ac:dyDescent="0.25">
      <c r="A32" s="132"/>
      <c r="B32" s="132"/>
      <c r="C32" s="132"/>
      <c r="D32" s="132"/>
      <c r="E32" s="132"/>
      <c r="F32" s="132"/>
      <c r="G32" s="133"/>
      <c r="H32" s="132"/>
      <c r="I32" s="132"/>
    </row>
    <row r="33" spans="1:9" x14ac:dyDescent="0.25">
      <c r="A33" s="132"/>
      <c r="B33" s="132"/>
      <c r="C33" s="132"/>
      <c r="D33" s="132"/>
      <c r="E33" s="132"/>
      <c r="F33" s="132"/>
      <c r="G33" s="133"/>
      <c r="H33" s="132"/>
      <c r="I33" s="132"/>
    </row>
    <row r="34" spans="1:9" x14ac:dyDescent="0.25">
      <c r="A34" s="132"/>
      <c r="B34" s="132"/>
      <c r="C34" s="132"/>
      <c r="D34" s="132"/>
      <c r="E34" s="132"/>
      <c r="F34" s="132"/>
      <c r="G34" s="133"/>
      <c r="H34" s="132"/>
      <c r="I34" s="132"/>
    </row>
    <row r="35" spans="1:9" x14ac:dyDescent="0.25">
      <c r="A35" s="132"/>
      <c r="B35" s="132"/>
      <c r="C35" s="132"/>
      <c r="D35" s="132"/>
      <c r="E35" s="132"/>
      <c r="F35" s="132"/>
      <c r="G35" s="133"/>
      <c r="H35" s="132"/>
      <c r="I35" s="132"/>
    </row>
    <row r="36" spans="1:9" x14ac:dyDescent="0.25">
      <c r="A36" s="53"/>
      <c r="B36" s="53"/>
      <c r="C36" s="53"/>
      <c r="D36" s="53"/>
      <c r="E36" s="53"/>
      <c r="F36" s="53"/>
      <c r="G36" s="53"/>
      <c r="H36" s="53"/>
      <c r="I36" s="53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Full name</cp:lastModifiedBy>
  <cp:lastPrinted>2015-06-18T13:57:39Z</cp:lastPrinted>
  <dcterms:created xsi:type="dcterms:W3CDTF">2015-06-11T16:18:59Z</dcterms:created>
  <dcterms:modified xsi:type="dcterms:W3CDTF">2015-08-11T16:01:32Z</dcterms:modified>
</cp:coreProperties>
</file>