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firstSheet="3" activeTab="1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TO" sheetId="8" r:id="rId8"/>
    <sheet name="Hoja1" sheetId="9" r:id="rId9"/>
    <sheet name="OCTUBRE" sheetId="10" r:id="rId10"/>
    <sheet name="Ing.Maruri" sheetId="11" r:id="rId11"/>
    <sheet name="DIC-15" sheetId="12" r:id="rId12"/>
    <sheet name="16-01" sheetId="13" r:id="rId13"/>
    <sheet name="16-02" sheetId="14" r:id="rId14"/>
    <sheet name="16-03" sheetId="15" r:id="rId15"/>
    <sheet name="09-04" sheetId="16" r:id="rId16"/>
  </sheets>
  <definedNames>
    <definedName name="_xlnm.Print_Area" localSheetId="3">'Abril'!$A$1:$F$26</definedName>
    <definedName name="_xlnm.Print_Area" localSheetId="0">'Enero'!$A$1:$F$26</definedName>
    <definedName name="_xlnm.Print_Area" localSheetId="1">'Febrero'!$A$1:$F$26</definedName>
    <definedName name="_xlnm.Print_Area" localSheetId="2">'Marzo'!$A$1:$F$26</definedName>
  </definedNames>
  <calcPr fullCalcOnLoad="1"/>
</workbook>
</file>

<file path=xl/sharedStrings.xml><?xml version="1.0" encoding="utf-8"?>
<sst xmlns="http://schemas.openxmlformats.org/spreadsheetml/2006/main" count="688" uniqueCount="77">
  <si>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</si>
  <si>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</si>
  <si>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</si>
  <si>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</si>
  <si>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</si>
  <si>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</si>
  <si>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</si>
  <si>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</si>
  <si>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</si>
  <si>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</si>
  <si>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</si>
  <si>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</si>
  <si>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</si>
  <si>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</si>
  <si>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</si>
  <si>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</si>
  <si>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</si>
  <si>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</si>
  <si>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</si>
  <si>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</si>
  <si>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DIRECCIÓN FINANIERA O A QUIEN LE CORRESPONDA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</si>
  <si>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</si>
  <si>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presupuesto anual liquidado 2014</t>
  </si>
  <si>
    <t>cédula presupuestaria enero 2015</t>
  </si>
  <si>
    <t>MENSUAL</t>
  </si>
  <si>
    <t>DD/MM/AAAA (31/01/2015)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</si>
  <si>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</si>
  <si>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</si>
  <si>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</si>
  <si>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</si>
  <si>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Preasignaciónes</t>
  </si>
  <si>
    <t>Crédito Interno / Externo</t>
  </si>
  <si>
    <t>Monto total del presupuesto anual liquidado (ejercicio fiscal 2014)</t>
  </si>
  <si>
    <t>Monto total del presupuesto anual 2015</t>
  </si>
  <si>
    <t>1,346,103,00</t>
  </si>
  <si>
    <t>1,936,353,12</t>
  </si>
  <si>
    <t>4,483,699,77</t>
  </si>
  <si>
    <t>20,894,130,26</t>
  </si>
  <si>
    <t>4,007,733,99</t>
  </si>
  <si>
    <t>19,499,415,80</t>
  </si>
  <si>
    <t>2,031,867,99</t>
  </si>
  <si>
    <t>231,792,76</t>
  </si>
  <si>
    <t>UNIVERSIDAD LAQICA ELOY ALFARO DE MANABI</t>
  </si>
  <si>
    <t>DRA. AMALIA REYES MOREIRA</t>
  </si>
  <si>
    <t>cédula presupuestaria JUNIO 2015</t>
  </si>
  <si>
    <t>presupuesto JUNIO  liquidado 2015</t>
  </si>
  <si>
    <t>cédula presupuestaria julio 2015</t>
  </si>
  <si>
    <t>DD/MM/AAAA (31/08/2015)</t>
  </si>
  <si>
    <t>AGOSTO</t>
  </si>
  <si>
    <t xml:space="preserve">DIRECCIÓN FINANIERA </t>
  </si>
  <si>
    <t>ING. DAVID FARFAN</t>
  </si>
  <si>
    <t>(02) 622-744-EXTENSIÓN-252 (david.farfan@uleam.edu.ec)</t>
  </si>
  <si>
    <t>UNIVERSIDAD LAICA ELOY ALFARO DE MANABI</t>
  </si>
  <si>
    <t>EJECUCION PRESUPUESTARIA AL CORTE  16 DIC- 2015</t>
  </si>
  <si>
    <t>De: Sección Presupuesto  Ing. Magdalena Sánchez</t>
  </si>
  <si>
    <t>Para: Directora Financiera Ing. Paola Marury</t>
  </si>
  <si>
    <t>Manta, 16 de Diciembre de 2015</t>
  </si>
  <si>
    <t>cédula presupuestaria Diciembre 2015</t>
  </si>
  <si>
    <t>DD/MM/AAAA (31/12/2015)</t>
  </si>
  <si>
    <t>DICIEMBRE</t>
  </si>
  <si>
    <t>ING. PAOLA MAURI</t>
  </si>
  <si>
    <t>(02) 622-744-EXTENSIÓN-252 (paola.maruri@uleam.edu.ec)</t>
  </si>
  <si>
    <t xml:space="preserve"> </t>
  </si>
  <si>
    <t>Monto total del presupuesto anual 2016</t>
  </si>
  <si>
    <t>cédula presupuestaria ENERO2016</t>
  </si>
  <si>
    <t>DD/MM/AAAA (31/01/2016)</t>
  </si>
  <si>
    <t>ENERO</t>
  </si>
  <si>
    <t xml:space="preserve"> FEBRERO.2016</t>
  </si>
  <si>
    <t>DD/MM/AAAA (29/02/2016)</t>
  </si>
  <si>
    <t xml:space="preserve"> MARZO 2016</t>
  </si>
  <si>
    <t>DD/MM/AAAA (31/03/2016)</t>
  </si>
  <si>
    <t>edison.caicedo@uleam.edu.ec</t>
  </si>
  <si>
    <t>EC.EDUARDO CAICEDO</t>
  </si>
  <si>
    <t>MARZO.2016</t>
  </si>
  <si>
    <t xml:space="preserve"> ABRIL 2016</t>
  </si>
  <si>
    <t>DD/MM/AAAA (30/04/2016)</t>
  </si>
  <si>
    <t>ABRIL.2016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</si>
</sst>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0.0%"/>
    <numFmt numFmtId="175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49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8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left" vertical="center" wrapText="1"/>
    </xf>
    <xf numFmtId="4" fontId="24" fillId="33" borderId="16" xfId="0" applyNumberFormat="1" applyFont="1" applyFill="1" applyBorder="1" applyAlignment="1">
      <alignment vertical="center" wrapText="1"/>
    </xf>
    <xf numFmtId="4" fontId="21" fillId="33" borderId="17" xfId="0" applyNumberFormat="1" applyFont="1" applyFill="1" applyBorder="1" applyAlignment="1">
      <alignment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10" fontId="21" fillId="33" borderId="19" xfId="0" applyNumberFormat="1" applyFont="1" applyFill="1" applyBorder="1" applyAlignment="1">
      <alignment horizontal="center" vertical="center" wrapText="1"/>
    </xf>
    <xf numFmtId="10" fontId="21" fillId="33" borderId="20" xfId="0" applyNumberFormat="1" applyFont="1" applyFill="1" applyBorder="1" applyAlignment="1">
      <alignment horizontal="center" vertical="center" wrapText="1"/>
    </xf>
    <xf numFmtId="10" fontId="21" fillId="33" borderId="2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1" fillId="33" borderId="0" xfId="0" applyNumberFormat="1" applyFont="1" applyFill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" fontId="53" fillId="33" borderId="17" xfId="48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1" fillId="33" borderId="16" xfId="0" applyNumberFormat="1" applyFont="1" applyFill="1" applyBorder="1" applyAlignment="1">
      <alignment vertical="center" wrapText="1"/>
    </xf>
    <xf numFmtId="4" fontId="21" fillId="33" borderId="16" xfId="0" applyNumberFormat="1" applyFont="1" applyFill="1" applyBorder="1" applyAlignment="1">
      <alignment horizontal="center" vertical="center" wrapText="1"/>
    </xf>
    <xf numFmtId="4" fontId="53" fillId="33" borderId="10" xfId="48" applyNumberFormat="1" applyFont="1" applyFill="1" applyBorder="1" applyAlignment="1">
      <alignment horizontal="right" vertical="center" wrapText="1"/>
    </xf>
    <xf numFmtId="4" fontId="24" fillId="33" borderId="22" xfId="0" applyNumberFormat="1" applyFont="1" applyFill="1" applyBorder="1" applyAlignment="1">
      <alignment horizontal="left" vertical="center" wrapText="1"/>
    </xf>
    <xf numFmtId="4" fontId="24" fillId="33" borderId="23" xfId="0" applyNumberFormat="1" applyFont="1" applyFill="1" applyBorder="1" applyAlignment="1">
      <alignment vertical="center" wrapText="1"/>
    </xf>
    <xf numFmtId="4" fontId="24" fillId="33" borderId="24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0" fontId="21" fillId="33" borderId="20" xfId="54" applyNumberFormat="1" applyFont="1" applyFill="1" applyBorder="1" applyAlignment="1">
      <alignment horizontal="center" vertical="center" wrapText="1"/>
    </xf>
    <xf numFmtId="10" fontId="21" fillId="33" borderId="25" xfId="54" applyNumberFormat="1" applyFont="1" applyFill="1" applyBorder="1" applyAlignment="1">
      <alignment horizontal="center" vertical="center" wrapText="1"/>
    </xf>
    <xf numFmtId="10" fontId="21" fillId="33" borderId="21" xfId="54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33" borderId="16" xfId="0" applyNumberFormat="1" applyFont="1" applyFill="1" applyBorder="1" applyAlignment="1">
      <alignment horizontal="right" vertical="center" wrapText="1"/>
    </xf>
    <xf numFmtId="4" fontId="21" fillId="33" borderId="18" xfId="0" applyNumberFormat="1" applyFont="1" applyFill="1" applyBorder="1" applyAlignment="1">
      <alignment horizontal="right" vertical="center" wrapText="1"/>
    </xf>
    <xf numFmtId="4" fontId="21" fillId="33" borderId="17" xfId="48" applyNumberFormat="1" applyFont="1" applyFill="1" applyBorder="1" applyAlignment="1">
      <alignment horizontal="right" vertical="center" wrapText="1"/>
    </xf>
    <xf numFmtId="4" fontId="21" fillId="33" borderId="10" xfId="48" applyNumberFormat="1" applyFont="1" applyFill="1" applyBorder="1" applyAlignment="1">
      <alignment horizontal="righ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75" fontId="54" fillId="33" borderId="17" xfId="48" applyNumberFormat="1" applyFont="1" applyFill="1" applyBorder="1" applyAlignment="1">
      <alignment horizontal="right" vertical="center" wrapText="1"/>
    </xf>
    <xf numFmtId="175" fontId="54" fillId="33" borderId="16" xfId="0" applyNumberFormat="1" applyFont="1" applyFill="1" applyBorder="1" applyAlignment="1">
      <alignment horizontal="right" vertical="center" wrapText="1"/>
    </xf>
    <xf numFmtId="175" fontId="54" fillId="33" borderId="10" xfId="48" applyNumberFormat="1" applyFont="1" applyFill="1" applyBorder="1" applyAlignment="1">
      <alignment horizontal="right" vertical="center" wrapText="1"/>
    </xf>
    <xf numFmtId="175" fontId="54" fillId="33" borderId="18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0" borderId="10" xfId="45" applyFont="1" applyBorder="1" applyAlignment="1" applyProtection="1">
      <alignment horizontal="center" vertical="center" wrapText="1"/>
      <protection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6" xfId="0" applyNumberFormat="1" applyFont="1" applyFill="1" applyBorder="1" applyAlignment="1">
      <alignment horizontal="center" vertical="center" wrapText="1"/>
    </xf>
    <xf numFmtId="4" fontId="24" fillId="33" borderId="32" xfId="0" applyNumberFormat="1" applyFont="1" applyFill="1" applyBorder="1" applyAlignment="1">
      <alignment horizontal="left" vertical="center" wrapText="1"/>
    </xf>
    <xf numFmtId="4" fontId="24" fillId="33" borderId="33" xfId="0" applyNumberFormat="1" applyFont="1" applyFill="1" applyBorder="1" applyAlignment="1">
      <alignment horizontal="left" vertical="center" wrapText="1"/>
    </xf>
    <xf numFmtId="4" fontId="21" fillId="33" borderId="15" xfId="0" applyNumberFormat="1" applyFont="1" applyFill="1" applyBorder="1" applyAlignment="1">
      <alignment horizontal="left" vertical="center" wrapText="1"/>
    </xf>
    <xf numFmtId="4" fontId="21" fillId="33" borderId="16" xfId="0" applyNumberFormat="1" applyFont="1" applyFill="1" applyBorder="1" applyAlignment="1">
      <alignment horizontal="left" vertical="center" wrapText="1"/>
    </xf>
    <xf numFmtId="4" fontId="21" fillId="33" borderId="29" xfId="0" applyNumberFormat="1" applyFont="1" applyFill="1" applyBorder="1" applyAlignment="1">
      <alignment horizontal="left" vertical="center" wrapText="1"/>
    </xf>
    <xf numFmtId="10" fontId="22" fillId="33" borderId="24" xfId="54" applyNumberFormat="1" applyFont="1" applyFill="1" applyBorder="1" applyAlignment="1">
      <alignment horizontal="center" vertical="center" wrapText="1"/>
    </xf>
    <xf numFmtId="10" fontId="22" fillId="33" borderId="34" xfId="54" applyNumberFormat="1" applyFont="1" applyFill="1" applyBorder="1" applyAlignment="1">
      <alignment horizontal="center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5" fillId="33" borderId="31" xfId="0" applyFont="1" applyFill="1" applyBorder="1" applyAlignment="1">
      <alignment horizontal="center"/>
    </xf>
    <xf numFmtId="16" fontId="52" fillId="0" borderId="26" xfId="0" applyNumberFormat="1" applyFont="1" applyFill="1" applyBorder="1" applyAlignment="1">
      <alignment horizontal="center" vertical="center" wrapText="1"/>
    </xf>
    <xf numFmtId="17" fontId="57" fillId="33" borderId="11" xfId="0" applyNumberFormat="1" applyFont="1" applyFill="1" applyBorder="1" applyAlignment="1">
      <alignment horizontal="center" vertical="center" wrapText="1"/>
    </xf>
    <xf numFmtId="16" fontId="57" fillId="33" borderId="11" xfId="0" applyNumberFormat="1" applyFont="1" applyFill="1" applyBorder="1" applyAlignment="1">
      <alignment horizontal="center" vertical="center" wrapText="1"/>
    </xf>
    <xf numFmtId="0" fontId="40" fillId="0" borderId="10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96" t="s">
        <v>4</v>
      </c>
      <c r="B1" s="97"/>
      <c r="C1" s="97"/>
      <c r="D1" s="97"/>
      <c r="E1" s="97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96" t="s">
        <v>21</v>
      </c>
      <c r="B2" s="97"/>
      <c r="C2" s="97"/>
      <c r="D2" s="97"/>
      <c r="E2" s="97"/>
      <c r="F2" s="9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76" t="s">
        <v>33</v>
      </c>
      <c r="B3" s="77"/>
      <c r="C3" s="77"/>
      <c r="D3" s="77"/>
      <c r="E3" s="77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04" t="s">
        <v>16</v>
      </c>
      <c r="B5" s="21">
        <v>7452741.350000001</v>
      </c>
      <c r="C5" s="21">
        <v>659510.14</v>
      </c>
      <c r="D5" s="22" t="s">
        <v>15</v>
      </c>
      <c r="E5" s="26">
        <f>C5/B5</f>
        <v>0.08849228881396776</v>
      </c>
      <c r="F5" s="79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05"/>
      <c r="B6" s="23">
        <v>46776521</v>
      </c>
      <c r="C6" s="23">
        <v>3139365.98</v>
      </c>
      <c r="D6" s="24" t="s">
        <v>30</v>
      </c>
      <c r="E6" s="28">
        <f>C6/B6</f>
        <v>0.06711414001909205</v>
      </c>
      <c r="F6" s="80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4" t="s">
        <v>17</v>
      </c>
      <c r="B7" s="21">
        <v>5264263.72</v>
      </c>
      <c r="C7" s="21">
        <v>55133.23</v>
      </c>
      <c r="D7" s="22" t="s">
        <v>15</v>
      </c>
      <c r="E7" s="26">
        <f>C7/B7</f>
        <v>0.010473113227693693</v>
      </c>
      <c r="F7" s="80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05"/>
      <c r="B8" s="23">
        <v>1936353.12</v>
      </c>
      <c r="C8" s="23">
        <v>0</v>
      </c>
      <c r="D8" s="24" t="s">
        <v>31</v>
      </c>
      <c r="E8" s="28">
        <f>C8/B8</f>
        <v>0</v>
      </c>
      <c r="F8" s="8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3854009.35</v>
      </c>
      <c r="D9" s="103">
        <f>C9/B9</f>
        <v>0.0627383514475051</v>
      </c>
      <c r="E9" s="103"/>
      <c r="F9" s="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76" t="s">
        <v>32</v>
      </c>
      <c r="B10" s="77"/>
      <c r="C10" s="77"/>
      <c r="D10" s="77"/>
      <c r="E10" s="77"/>
      <c r="F10" s="7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6" t="s">
        <v>9</v>
      </c>
      <c r="D11" s="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07"/>
      <c r="B16" s="17">
        <v>0</v>
      </c>
      <c r="C16" s="2">
        <v>0</v>
      </c>
      <c r="D16" s="24" t="s">
        <v>31</v>
      </c>
      <c r="E16" s="28" t="e">
        <f>C16/B16</f>
        <v>#DIV/0!</v>
      </c>
      <c r="F16" s="83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85" t="s">
        <v>12</v>
      </c>
      <c r="B18" s="86"/>
      <c r="C18" s="86"/>
      <c r="D18" s="86"/>
      <c r="E18" s="86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87"/>
      <c r="B19" s="88"/>
      <c r="C19" s="88"/>
      <c r="D19" s="88"/>
      <c r="E19" s="88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00"/>
      <c r="B20" s="101"/>
      <c r="C20" s="101"/>
      <c r="D20" s="101"/>
      <c r="E20" s="101"/>
      <c r="F20" s="10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91" t="s">
        <v>0</v>
      </c>
      <c r="B21" s="92"/>
      <c r="C21" s="92"/>
      <c r="D21" s="92"/>
      <c r="E21" s="93" t="s">
        <v>25</v>
      </c>
      <c r="F21" s="9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91" t="s">
        <v>3</v>
      </c>
      <c r="B22" s="92"/>
      <c r="C22" s="92"/>
      <c r="D22" s="99"/>
      <c r="E22" s="93" t="s">
        <v>24</v>
      </c>
      <c r="F22" s="9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91" t="s">
        <v>28</v>
      </c>
      <c r="B23" s="92"/>
      <c r="C23" s="92"/>
      <c r="D23" s="92"/>
      <c r="E23" s="93" t="s">
        <v>20</v>
      </c>
      <c r="F23" s="9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91" t="s">
        <v>29</v>
      </c>
      <c r="B24" s="92"/>
      <c r="C24" s="92"/>
      <c r="D24" s="92"/>
      <c r="E24" s="93" t="s">
        <v>5</v>
      </c>
      <c r="F24" s="9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91" t="s">
        <v>1</v>
      </c>
      <c r="B25" s="92"/>
      <c r="C25" s="92"/>
      <c r="D25" s="92"/>
      <c r="E25" s="95" t="s">
        <v>6</v>
      </c>
      <c r="F25" s="9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91" t="s">
        <v>2</v>
      </c>
      <c r="B26" s="92"/>
      <c r="C26" s="92"/>
      <c r="D26" s="92"/>
      <c r="E26" s="93" t="s">
        <v>7</v>
      </c>
      <c r="F26" s="9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1:F1"/>
    <mergeCell ref="A2:F2"/>
    <mergeCell ref="E22:F22"/>
    <mergeCell ref="A22:D22"/>
    <mergeCell ref="A20:F20"/>
    <mergeCell ref="D9:E9"/>
    <mergeCell ref="A5:A6"/>
    <mergeCell ref="A7:A8"/>
    <mergeCell ref="A12:A13"/>
    <mergeCell ref="A14:A16"/>
    <mergeCell ref="A26:D26"/>
    <mergeCell ref="A21:D21"/>
    <mergeCell ref="A23:D23"/>
    <mergeCell ref="A24:D24"/>
    <mergeCell ref="E26:F26"/>
    <mergeCell ref="A25:D25"/>
    <mergeCell ref="E23:F23"/>
    <mergeCell ref="E24:F24"/>
    <mergeCell ref="E25:F25"/>
    <mergeCell ref="E21:F21"/>
    <mergeCell ref="A3:F3"/>
    <mergeCell ref="F5:F9"/>
    <mergeCell ref="A10:F10"/>
    <mergeCell ref="F12:F17"/>
    <mergeCell ref="A18:E19"/>
    <mergeCell ref="D17:E17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A1" sqref="A1:IV26"/>
    </sheetView>
  </sheetViews>
  <sheetFormatPr defaultColWidth="11.421875" defaultRowHeight="15"/>
  <cols>
    <col min="2" max="2" width="15.28125" style="0" customWidth="1"/>
    <col min="3" max="3" width="16.28125" style="0" customWidth="1"/>
    <col min="4" max="4" width="23.57421875" style="0" customWidth="1"/>
    <col min="5" max="5" width="46.7109375" style="0" customWidth="1"/>
    <col min="6" max="6" width="67.7109375" style="0" customWidth="1"/>
  </cols>
  <sheetData>
    <row r="1" spans="1:6" ht="15.75">
      <c r="A1" s="96" t="s">
        <v>4</v>
      </c>
      <c r="B1" s="97"/>
      <c r="C1" s="97"/>
      <c r="D1" s="97"/>
      <c r="E1" s="97"/>
      <c r="F1" s="98"/>
    </row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33</v>
      </c>
      <c r="B3" s="77"/>
      <c r="C3" s="77"/>
      <c r="D3" s="77"/>
      <c r="E3" s="77"/>
      <c r="F3" s="78"/>
    </row>
    <row r="4" spans="1:6" ht="32.25" thickBot="1">
      <c r="A4" s="61" t="s">
        <v>19</v>
      </c>
      <c r="B4" s="25" t="s">
        <v>8</v>
      </c>
      <c r="C4" s="61" t="s">
        <v>9</v>
      </c>
      <c r="D4" s="61" t="s">
        <v>10</v>
      </c>
      <c r="E4" s="25" t="s">
        <v>14</v>
      </c>
      <c r="F4" s="5" t="s">
        <v>27</v>
      </c>
    </row>
    <row r="5" spans="1:6" ht="15">
      <c r="A5" s="104" t="s">
        <v>16</v>
      </c>
      <c r="B5" s="21">
        <v>7452741.35</v>
      </c>
      <c r="C5" s="56">
        <v>4426679.38</v>
      </c>
      <c r="D5" s="22" t="s">
        <v>15</v>
      </c>
      <c r="E5" s="43">
        <f>C5/B5</f>
        <v>0.5939665919037966</v>
      </c>
      <c r="F5" s="79" t="s">
        <v>46</v>
      </c>
    </row>
    <row r="6" spans="1:6" ht="15.75" thickBot="1">
      <c r="A6" s="105"/>
      <c r="B6" s="2">
        <v>46776521</v>
      </c>
      <c r="C6" s="58">
        <v>35667663.64</v>
      </c>
      <c r="D6" s="4" t="s">
        <v>30</v>
      </c>
      <c r="E6" s="43">
        <f>C6/B6</f>
        <v>0.7625121081578513</v>
      </c>
      <c r="F6" s="80"/>
    </row>
    <row r="7" spans="1:6" ht="15">
      <c r="A7" s="104" t="s">
        <v>17</v>
      </c>
      <c r="B7" s="35">
        <v>5264263.72</v>
      </c>
      <c r="C7" s="57">
        <v>3069280.73</v>
      </c>
      <c r="D7" s="36" t="s">
        <v>15</v>
      </c>
      <c r="E7" s="44">
        <f>C7/B7</f>
        <v>0.5830408378552889</v>
      </c>
      <c r="F7" s="80"/>
    </row>
    <row r="8" spans="1:6" ht="15.75" thickBot="1">
      <c r="A8" s="105"/>
      <c r="B8" s="23">
        <v>1936353.12</v>
      </c>
      <c r="C8" s="59">
        <v>0</v>
      </c>
      <c r="D8" s="24" t="s">
        <v>31</v>
      </c>
      <c r="E8" s="45">
        <f>C8/B8</f>
        <v>0</v>
      </c>
      <c r="F8" s="80"/>
    </row>
    <row r="9" spans="1:6" ht="16.5" thickBot="1">
      <c r="A9" s="38" t="s">
        <v>18</v>
      </c>
      <c r="B9" s="39">
        <f>SUM(B5:B8)</f>
        <v>61429879.19</v>
      </c>
      <c r="C9" s="40">
        <f>SUM(C5:C8)</f>
        <v>43163623.75</v>
      </c>
      <c r="D9" s="109">
        <f>C9/B9</f>
        <v>0.7026486836559901</v>
      </c>
      <c r="E9" s="110"/>
      <c r="F9" s="81"/>
    </row>
    <row r="10" spans="1:6" ht="15.75">
      <c r="A10" s="76" t="s">
        <v>32</v>
      </c>
      <c r="B10" s="88"/>
      <c r="C10" s="88"/>
      <c r="D10" s="88"/>
      <c r="E10" s="88"/>
      <c r="F10" s="78"/>
    </row>
    <row r="11" spans="1:6" ht="32.25" thickBot="1">
      <c r="A11" s="5" t="s">
        <v>19</v>
      </c>
      <c r="B11" s="5" t="s">
        <v>8</v>
      </c>
      <c r="C11" s="60" t="s">
        <v>9</v>
      </c>
      <c r="D11" s="60" t="s">
        <v>10</v>
      </c>
      <c r="E11" s="5" t="s">
        <v>14</v>
      </c>
      <c r="F11" s="5" t="s">
        <v>11</v>
      </c>
    </row>
    <row r="12" spans="1:6" ht="15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</row>
    <row r="13" spans="1:6" ht="15.75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</row>
    <row r="14" spans="1:6" ht="15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</row>
    <row r="15" spans="1:6" ht="15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</row>
    <row r="16" spans="1:6" ht="15.75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</row>
    <row r="18" spans="1:6" ht="15.75">
      <c r="A18" s="85" t="s">
        <v>12</v>
      </c>
      <c r="B18" s="86"/>
      <c r="C18" s="86"/>
      <c r="D18" s="86"/>
      <c r="E18" s="86"/>
      <c r="F18" s="5" t="s">
        <v>13</v>
      </c>
    </row>
    <row r="19" spans="1:6" ht="15.75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93" t="s">
        <v>47</v>
      </c>
      <c r="F21" s="94"/>
    </row>
    <row r="22" spans="1:6" ht="15">
      <c r="A22" s="91" t="s">
        <v>3</v>
      </c>
      <c r="B22" s="92"/>
      <c r="C22" s="92"/>
      <c r="D22" s="99"/>
      <c r="E22" s="93" t="s">
        <v>48</v>
      </c>
      <c r="F22" s="94"/>
    </row>
    <row r="23" spans="1:6" ht="15">
      <c r="A23" s="91" t="s">
        <v>28</v>
      </c>
      <c r="B23" s="92"/>
      <c r="C23" s="92"/>
      <c r="D23" s="92"/>
      <c r="E23" s="93" t="s">
        <v>49</v>
      </c>
      <c r="F23" s="94"/>
    </row>
    <row r="24" spans="1:6" ht="15">
      <c r="A24" s="91" t="s">
        <v>29</v>
      </c>
      <c r="B24" s="92"/>
      <c r="C24" s="92"/>
      <c r="D24" s="92"/>
      <c r="E24" s="93" t="s">
        <v>50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51</v>
      </c>
      <c r="F26" s="94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5.421875" style="0" customWidth="1"/>
    <col min="2" max="2" width="22.57421875" style="0" customWidth="1"/>
    <col min="3" max="3" width="23.421875" style="0" customWidth="1"/>
    <col min="4" max="4" width="22.57421875" style="0" customWidth="1"/>
    <col min="5" max="5" width="24.57421875" style="0" customWidth="1"/>
  </cols>
  <sheetData>
    <row r="5" spans="1:5" ht="21">
      <c r="A5" s="112" t="s">
        <v>52</v>
      </c>
      <c r="B5" s="112"/>
      <c r="C5" s="112"/>
      <c r="D5" s="112"/>
      <c r="E5" s="112"/>
    </row>
    <row r="6" spans="1:5" ht="21">
      <c r="A6" s="112"/>
      <c r="B6" s="112"/>
      <c r="C6" s="112"/>
      <c r="D6" s="112"/>
      <c r="E6" s="112"/>
    </row>
    <row r="7" spans="1:5" ht="21">
      <c r="A7" s="113" t="s">
        <v>53</v>
      </c>
      <c r="B7" s="113"/>
      <c r="C7" s="113"/>
      <c r="D7" s="113"/>
      <c r="E7" s="113"/>
    </row>
    <row r="8" spans="1:5" ht="21">
      <c r="A8" s="64" t="s">
        <v>55</v>
      </c>
      <c r="B8" s="63"/>
      <c r="C8" s="63"/>
      <c r="D8" s="63"/>
      <c r="E8" s="63"/>
    </row>
    <row r="9" spans="1:5" ht="21">
      <c r="A9" s="64" t="s">
        <v>54</v>
      </c>
      <c r="B9" s="63"/>
      <c r="C9" s="63"/>
      <c r="D9" s="63"/>
      <c r="E9" s="63"/>
    </row>
    <row r="10" spans="1:5" ht="32.25" thickBot="1">
      <c r="A10" s="62" t="s">
        <v>19</v>
      </c>
      <c r="B10" s="25" t="s">
        <v>8</v>
      </c>
      <c r="C10" s="62" t="s">
        <v>9</v>
      </c>
      <c r="D10" s="62" t="s">
        <v>10</v>
      </c>
      <c r="E10" s="25" t="s">
        <v>14</v>
      </c>
    </row>
    <row r="11" spans="1:5" ht="15">
      <c r="A11" s="104" t="s">
        <v>16</v>
      </c>
      <c r="B11" s="21">
        <v>5179914.1</v>
      </c>
      <c r="C11" s="56">
        <v>5016924.3</v>
      </c>
      <c r="D11" s="22" t="s">
        <v>15</v>
      </c>
      <c r="E11" s="43">
        <f>C11/B11</f>
        <v>0.9685342658481537</v>
      </c>
    </row>
    <row r="12" spans="1:5" ht="15.75" thickBot="1">
      <c r="A12" s="105"/>
      <c r="B12" s="2">
        <v>46630975.8</v>
      </c>
      <c r="C12" s="58">
        <v>46068645.79</v>
      </c>
      <c r="D12" s="4" t="s">
        <v>30</v>
      </c>
      <c r="E12" s="43">
        <f>C12/B12</f>
        <v>0.9879408483234015</v>
      </c>
    </row>
    <row r="13" spans="1:5" ht="15">
      <c r="A13" s="104" t="s">
        <v>17</v>
      </c>
      <c r="B13" s="2">
        <v>5359887</v>
      </c>
      <c r="C13" s="57">
        <v>3028388</v>
      </c>
      <c r="D13" s="36" t="s">
        <v>15</v>
      </c>
      <c r="E13" s="44">
        <f>C13/B13</f>
        <v>0.5650096727785493</v>
      </c>
    </row>
    <row r="14" spans="1:5" ht="15.75" thickBot="1">
      <c r="A14" s="105"/>
      <c r="B14" s="23">
        <v>1055985.14</v>
      </c>
      <c r="C14" s="59">
        <v>1055985.14</v>
      </c>
      <c r="D14" s="24" t="s">
        <v>31</v>
      </c>
      <c r="E14" s="45">
        <f>C14/B14</f>
        <v>1</v>
      </c>
    </row>
    <row r="15" spans="1:5" ht="16.5" thickBot="1">
      <c r="A15" s="38" t="s">
        <v>18</v>
      </c>
      <c r="B15" s="39">
        <f>SUM(B11:B14)</f>
        <v>58226762.04</v>
      </c>
      <c r="C15" s="40">
        <f>SUM(C11:C14)</f>
        <v>55169943.23</v>
      </c>
      <c r="D15" s="109">
        <f>C15/B15</f>
        <v>0.9475014803691116</v>
      </c>
      <c r="E15" s="110"/>
    </row>
    <row r="18" ht="15">
      <c r="A18" t="s">
        <v>56</v>
      </c>
    </row>
  </sheetData>
  <sheetProtection/>
  <mergeCells count="6">
    <mergeCell ref="A11:A12"/>
    <mergeCell ref="A13:A14"/>
    <mergeCell ref="D15:E15"/>
    <mergeCell ref="A5:E5"/>
    <mergeCell ref="A6:E6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5">
      <selection activeCell="G7" sqref="G7"/>
    </sheetView>
  </sheetViews>
  <sheetFormatPr defaultColWidth="11.421875" defaultRowHeight="15"/>
  <cols>
    <col min="1" max="1" width="19.7109375" style="0" customWidth="1"/>
    <col min="2" max="2" width="25.00390625" style="0" customWidth="1"/>
    <col min="3" max="3" width="23.00390625" style="0" customWidth="1"/>
    <col min="4" max="4" width="27.57421875" style="0" customWidth="1"/>
    <col min="5" max="5" width="27.140625" style="0" customWidth="1"/>
    <col min="6" max="6" width="45.8515625" style="0" customWidth="1"/>
  </cols>
  <sheetData>
    <row r="2" spans="1:6" ht="15.75">
      <c r="A2" s="96" t="s">
        <v>4</v>
      </c>
      <c r="B2" s="97"/>
      <c r="C2" s="97"/>
      <c r="D2" s="97"/>
      <c r="E2" s="97"/>
      <c r="F2" s="98"/>
    </row>
    <row r="3" spans="1:6" ht="15.75">
      <c r="A3" s="96" t="s">
        <v>21</v>
      </c>
      <c r="B3" s="97"/>
      <c r="C3" s="97"/>
      <c r="D3" s="97"/>
      <c r="E3" s="97"/>
      <c r="F3" s="98"/>
    </row>
    <row r="4" spans="1:6" ht="15.75">
      <c r="A4" s="76" t="s">
        <v>33</v>
      </c>
      <c r="B4" s="77"/>
      <c r="C4" s="77"/>
      <c r="D4" s="77"/>
      <c r="E4" s="77"/>
      <c r="F4" s="78"/>
    </row>
    <row r="5" spans="1:6" ht="32.25" thickBot="1">
      <c r="A5" s="66" t="s">
        <v>19</v>
      </c>
      <c r="B5" s="25" t="s">
        <v>8</v>
      </c>
      <c r="C5" s="66" t="s">
        <v>9</v>
      </c>
      <c r="D5" s="66" t="s">
        <v>10</v>
      </c>
      <c r="E5" s="25" t="s">
        <v>14</v>
      </c>
      <c r="F5" s="5" t="s">
        <v>27</v>
      </c>
    </row>
    <row r="6" spans="1:6" ht="15">
      <c r="A6" s="104" t="s">
        <v>16</v>
      </c>
      <c r="B6" s="21">
        <v>5694108</v>
      </c>
      <c r="C6" s="56">
        <v>5082089.7</v>
      </c>
      <c r="D6" s="22" t="s">
        <v>15</v>
      </c>
      <c r="E6" s="43">
        <f>C6/B6</f>
        <v>0.8925172652152015</v>
      </c>
      <c r="F6" s="79" t="s">
        <v>57</v>
      </c>
    </row>
    <row r="7" spans="1:6" ht="15.75" thickBot="1">
      <c r="A7" s="105"/>
      <c r="B7" s="2">
        <v>46630975.8</v>
      </c>
      <c r="C7" s="57">
        <v>46282548.22</v>
      </c>
      <c r="D7" s="4" t="s">
        <v>30</v>
      </c>
      <c r="E7" s="43">
        <f>C7/B7</f>
        <v>0.9925279800814291</v>
      </c>
      <c r="F7" s="80"/>
    </row>
    <row r="8" spans="1:6" ht="15">
      <c r="A8" s="104" t="s">
        <v>17</v>
      </c>
      <c r="B8" s="35">
        <v>5359887.13</v>
      </c>
      <c r="C8" s="57">
        <v>3367564.33</v>
      </c>
      <c r="D8" s="36" t="s">
        <v>15</v>
      </c>
      <c r="E8" s="44">
        <f>C8/B8</f>
        <v>0.6282901576697941</v>
      </c>
      <c r="F8" s="80"/>
    </row>
    <row r="9" spans="1:6" ht="15.75" thickBot="1">
      <c r="A9" s="105"/>
      <c r="B9" s="23">
        <v>1055985.14</v>
      </c>
      <c r="C9" s="59">
        <v>1055985.14</v>
      </c>
      <c r="D9" s="24" t="s">
        <v>31</v>
      </c>
      <c r="E9" s="45">
        <f>C9/B9</f>
        <v>1</v>
      </c>
      <c r="F9" s="80"/>
    </row>
    <row r="10" spans="1:6" ht="16.5" thickBot="1">
      <c r="A10" s="38" t="s">
        <v>18</v>
      </c>
      <c r="B10" s="39">
        <f>SUM(B6:B9)</f>
        <v>58740956.07</v>
      </c>
      <c r="C10" s="40">
        <f>SUM(C6:C9)</f>
        <v>55788187.39</v>
      </c>
      <c r="D10" s="109">
        <f>C10/B10</f>
        <v>0.9497323694139186</v>
      </c>
      <c r="E10" s="110"/>
      <c r="F10" s="81"/>
    </row>
    <row r="11" spans="1:6" ht="15.75">
      <c r="A11" s="76" t="s">
        <v>32</v>
      </c>
      <c r="B11" s="88"/>
      <c r="C11" s="88"/>
      <c r="D11" s="88"/>
      <c r="E11" s="88"/>
      <c r="F11" s="78"/>
    </row>
    <row r="12" spans="1:6" ht="32.25" thickBot="1">
      <c r="A12" s="5" t="s">
        <v>19</v>
      </c>
      <c r="B12" s="5" t="s">
        <v>8</v>
      </c>
      <c r="C12" s="65" t="s">
        <v>9</v>
      </c>
      <c r="D12" s="65" t="s">
        <v>10</v>
      </c>
      <c r="E12" s="5" t="s">
        <v>14</v>
      </c>
      <c r="F12" s="5" t="s">
        <v>11</v>
      </c>
    </row>
    <row r="13" spans="1:6" ht="15">
      <c r="A13" s="106" t="s">
        <v>16</v>
      </c>
      <c r="B13" s="2">
        <v>4667649.720000001</v>
      </c>
      <c r="C13" s="9">
        <v>4616565.02</v>
      </c>
      <c r="D13" s="22" t="s">
        <v>15</v>
      </c>
      <c r="E13" s="12">
        <f>C13/B13</f>
        <v>0.9890555840595509</v>
      </c>
      <c r="F13" s="82" t="s">
        <v>22</v>
      </c>
    </row>
    <row r="14" spans="1:6" ht="15.75" thickBot="1">
      <c r="A14" s="107"/>
      <c r="B14" s="2">
        <v>36889049</v>
      </c>
      <c r="C14" s="9">
        <v>36833711.02</v>
      </c>
      <c r="D14" s="18" t="s">
        <v>30</v>
      </c>
      <c r="E14" s="12">
        <f>C14/B14</f>
        <v>0.9984998805472053</v>
      </c>
      <c r="F14" s="83"/>
    </row>
    <row r="15" spans="1:6" ht="15">
      <c r="A15" s="106" t="s">
        <v>17</v>
      </c>
      <c r="B15" s="2">
        <v>8700559.26</v>
      </c>
      <c r="C15" s="2">
        <v>7441430.91</v>
      </c>
      <c r="D15" s="22" t="s">
        <v>15</v>
      </c>
      <c r="E15" s="26">
        <f>C15/B15</f>
        <v>0.8552819063265595</v>
      </c>
      <c r="F15" s="83"/>
    </row>
    <row r="16" spans="1:6" ht="15">
      <c r="A16" s="108"/>
      <c r="B16" s="17">
        <v>1742000</v>
      </c>
      <c r="C16" s="2">
        <v>1352730.02</v>
      </c>
      <c r="D16" s="4" t="s">
        <v>30</v>
      </c>
      <c r="E16" s="27">
        <f>C16/B16</f>
        <v>0.7765384730195178</v>
      </c>
      <c r="F16" s="83"/>
    </row>
    <row r="17" spans="1:6" ht="15.75" thickBot="1">
      <c r="A17" s="107"/>
      <c r="B17" s="17">
        <v>0</v>
      </c>
      <c r="C17" s="2">
        <v>0</v>
      </c>
      <c r="D17" s="24" t="s">
        <v>31</v>
      </c>
      <c r="E17" s="28">
        <v>0</v>
      </c>
      <c r="F17" s="83"/>
    </row>
    <row r="18" spans="1:6" ht="15.75">
      <c r="A18" s="10" t="s">
        <v>18</v>
      </c>
      <c r="B18" s="11">
        <f>SUM(B13:B17)</f>
        <v>51999257.98</v>
      </c>
      <c r="C18" s="11">
        <f>SUM(C13:C17)</f>
        <v>50244436.970000006</v>
      </c>
      <c r="D18" s="89">
        <f>C18/B18</f>
        <v>0.9662529605581116</v>
      </c>
      <c r="E18" s="90"/>
      <c r="F18" s="84"/>
    </row>
    <row r="19" spans="1:6" ht="31.5">
      <c r="A19" s="85" t="s">
        <v>12</v>
      </c>
      <c r="B19" s="86"/>
      <c r="C19" s="86"/>
      <c r="D19" s="86"/>
      <c r="E19" s="86"/>
      <c r="F19" s="5" t="s">
        <v>13</v>
      </c>
    </row>
    <row r="20" spans="1:6" ht="15.75">
      <c r="A20" s="87"/>
      <c r="B20" s="88"/>
      <c r="C20" s="88"/>
      <c r="D20" s="88"/>
      <c r="E20" s="88"/>
      <c r="F20" s="14" t="s">
        <v>26</v>
      </c>
    </row>
    <row r="21" spans="1:6" ht="15">
      <c r="A21" s="100"/>
      <c r="B21" s="101"/>
      <c r="C21" s="101"/>
      <c r="D21" s="101"/>
      <c r="E21" s="101"/>
      <c r="F21" s="102"/>
    </row>
    <row r="22" spans="1:6" ht="15">
      <c r="A22" s="91" t="s">
        <v>0</v>
      </c>
      <c r="B22" s="92"/>
      <c r="C22" s="92"/>
      <c r="D22" s="92"/>
      <c r="E22" s="93" t="s">
        <v>58</v>
      </c>
      <c r="F22" s="94"/>
    </row>
    <row r="23" spans="1:6" ht="15">
      <c r="A23" s="91" t="s">
        <v>3</v>
      </c>
      <c r="B23" s="92"/>
      <c r="C23" s="92"/>
      <c r="D23" s="99"/>
      <c r="E23" s="93" t="s">
        <v>59</v>
      </c>
      <c r="F23" s="94"/>
    </row>
    <row r="24" spans="1:6" ht="15">
      <c r="A24" s="91" t="s">
        <v>28</v>
      </c>
      <c r="B24" s="92"/>
      <c r="C24" s="92"/>
      <c r="D24" s="92"/>
      <c r="E24" s="93" t="s">
        <v>49</v>
      </c>
      <c r="F24" s="94"/>
    </row>
    <row r="25" spans="1:6" ht="15">
      <c r="A25" s="91" t="s">
        <v>29</v>
      </c>
      <c r="B25" s="92"/>
      <c r="C25" s="92"/>
      <c r="D25" s="92"/>
      <c r="E25" s="93" t="s">
        <v>60</v>
      </c>
      <c r="F25" s="94"/>
    </row>
    <row r="26" spans="1:6" ht="15">
      <c r="A26" s="91" t="s">
        <v>1</v>
      </c>
      <c r="B26" s="92"/>
      <c r="C26" s="92"/>
      <c r="D26" s="92"/>
      <c r="E26" s="95" t="s">
        <v>6</v>
      </c>
      <c r="F26" s="95"/>
    </row>
    <row r="27" spans="1:6" ht="15">
      <c r="A27" s="91" t="s">
        <v>2</v>
      </c>
      <c r="B27" s="92"/>
      <c r="C27" s="92"/>
      <c r="D27" s="92"/>
      <c r="E27" s="93" t="s">
        <v>61</v>
      </c>
      <c r="F27" s="94"/>
    </row>
  </sheetData>
  <sheetProtection/>
  <mergeCells count="26">
    <mergeCell ref="A25:D25"/>
    <mergeCell ref="E25:F25"/>
    <mergeCell ref="A26:D26"/>
    <mergeCell ref="E26:F26"/>
    <mergeCell ref="A27:D27"/>
    <mergeCell ref="E27:F27"/>
    <mergeCell ref="A21:F21"/>
    <mergeCell ref="A22:D22"/>
    <mergeCell ref="E22:F22"/>
    <mergeCell ref="A23:D23"/>
    <mergeCell ref="E23:F23"/>
    <mergeCell ref="A24:D24"/>
    <mergeCell ref="E24:F24"/>
    <mergeCell ref="A11:F11"/>
    <mergeCell ref="A13:A14"/>
    <mergeCell ref="F13:F18"/>
    <mergeCell ref="A15:A17"/>
    <mergeCell ref="D18:E18"/>
    <mergeCell ref="A19:E20"/>
    <mergeCell ref="A2:F2"/>
    <mergeCell ref="A3:F3"/>
    <mergeCell ref="A4:F4"/>
    <mergeCell ref="A6:A7"/>
    <mergeCell ref="F6:F10"/>
    <mergeCell ref="A8:A9"/>
    <mergeCell ref="D10:E10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3">
      <selection activeCell="C8" sqref="C8"/>
    </sheetView>
  </sheetViews>
  <sheetFormatPr defaultColWidth="11.421875" defaultRowHeight="15"/>
  <cols>
    <col min="1" max="1" width="23.140625" style="0" customWidth="1"/>
    <col min="2" max="2" width="19.140625" style="0" customWidth="1"/>
    <col min="3" max="3" width="16.8515625" style="0" customWidth="1"/>
    <col min="4" max="4" width="29.140625" style="0" customWidth="1"/>
    <col min="5" max="5" width="28.8515625" style="0" customWidth="1"/>
    <col min="6" max="6" width="38.140625" style="0" customWidth="1"/>
  </cols>
  <sheetData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63</v>
      </c>
      <c r="B3" s="77"/>
      <c r="C3" s="77"/>
      <c r="D3" s="77"/>
      <c r="E3" s="77"/>
      <c r="F3" s="78"/>
    </row>
    <row r="4" spans="1:6" ht="48" thickBot="1">
      <c r="A4" s="68" t="s">
        <v>19</v>
      </c>
      <c r="B4" s="25" t="s">
        <v>8</v>
      </c>
      <c r="C4" s="68" t="s">
        <v>9</v>
      </c>
      <c r="D4" s="68" t="s">
        <v>10</v>
      </c>
      <c r="E4" s="25" t="s">
        <v>14</v>
      </c>
      <c r="F4" s="5" t="s">
        <v>27</v>
      </c>
    </row>
    <row r="5" spans="1:6" ht="15">
      <c r="A5" s="104" t="s">
        <v>16</v>
      </c>
      <c r="B5" s="21">
        <v>8659869.57</v>
      </c>
      <c r="C5" s="56">
        <v>179847.4</v>
      </c>
      <c r="D5" s="22" t="s">
        <v>15</v>
      </c>
      <c r="E5" s="43">
        <f>C5/B5</f>
        <v>0.02076791094210441</v>
      </c>
      <c r="F5" s="79" t="s">
        <v>64</v>
      </c>
    </row>
    <row r="6" spans="1:6" ht="15.75" thickBot="1">
      <c r="A6" s="105"/>
      <c r="B6" s="2">
        <v>45533178</v>
      </c>
      <c r="C6" s="57">
        <v>3356066.9</v>
      </c>
      <c r="D6" s="4" t="s">
        <v>30</v>
      </c>
      <c r="E6" s="43">
        <f>C6/B6</f>
        <v>0.0737059666689639</v>
      </c>
      <c r="F6" s="80"/>
    </row>
    <row r="7" spans="1:6" ht="15">
      <c r="A7" s="104" t="s">
        <v>17</v>
      </c>
      <c r="B7" s="35">
        <v>1477848</v>
      </c>
      <c r="C7" s="57">
        <v>0</v>
      </c>
      <c r="D7" s="36" t="s">
        <v>15</v>
      </c>
      <c r="E7" s="44">
        <f>C7/B7</f>
        <v>0</v>
      </c>
      <c r="F7" s="80"/>
    </row>
    <row r="8" spans="1:6" ht="15.75" thickBot="1">
      <c r="A8" s="105"/>
      <c r="B8" s="23">
        <v>0</v>
      </c>
      <c r="C8" s="59">
        <v>0</v>
      </c>
      <c r="D8" s="24" t="s">
        <v>31</v>
      </c>
      <c r="E8" s="45">
        <v>0</v>
      </c>
      <c r="F8" s="80"/>
    </row>
    <row r="9" spans="1:6" ht="16.5" thickBot="1">
      <c r="A9" s="38" t="s">
        <v>18</v>
      </c>
      <c r="B9" s="39">
        <f>SUM(B5:B8)</f>
        <v>55670895.57</v>
      </c>
      <c r="C9" s="40">
        <f>SUM(C5:C8)</f>
        <v>3535914.3</v>
      </c>
      <c r="D9" s="109">
        <f>C9/B9</f>
        <v>0.0635145934657002</v>
      </c>
      <c r="E9" s="110"/>
      <c r="F9" s="81"/>
    </row>
    <row r="10" spans="1:6" ht="15.75">
      <c r="A10" s="76" t="s">
        <v>32</v>
      </c>
      <c r="B10" s="88"/>
      <c r="C10" s="88"/>
      <c r="D10" s="88"/>
      <c r="E10" s="88"/>
      <c r="F10" s="78"/>
    </row>
    <row r="11" spans="1:6" ht="32.25" thickBot="1">
      <c r="A11" s="5" t="s">
        <v>19</v>
      </c>
      <c r="B11" s="5" t="s">
        <v>8</v>
      </c>
      <c r="C11" s="67" t="s">
        <v>9</v>
      </c>
      <c r="D11" s="67" t="s">
        <v>10</v>
      </c>
      <c r="E11" s="5" t="s">
        <v>14</v>
      </c>
      <c r="F11" s="5" t="s">
        <v>11</v>
      </c>
    </row>
    <row r="12" spans="1:6" ht="15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</row>
    <row r="13" spans="1:6" ht="15.75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</row>
    <row r="14" spans="1:6" ht="15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</row>
    <row r="15" spans="1:6" ht="15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</row>
    <row r="16" spans="1:6" ht="15.75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</row>
    <row r="18" spans="1:6" ht="31.5">
      <c r="A18" s="85" t="s">
        <v>12</v>
      </c>
      <c r="B18" s="86"/>
      <c r="C18" s="86"/>
      <c r="D18" s="86"/>
      <c r="E18" s="86"/>
      <c r="F18" s="5" t="s">
        <v>13</v>
      </c>
    </row>
    <row r="19" spans="1:6" ht="31.5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93" t="s">
        <v>65</v>
      </c>
      <c r="F21" s="94"/>
    </row>
    <row r="22" spans="1:6" ht="15">
      <c r="A22" s="91" t="s">
        <v>3</v>
      </c>
      <c r="B22" s="92"/>
      <c r="C22" s="92"/>
      <c r="D22" s="99"/>
      <c r="E22" s="93" t="s">
        <v>66</v>
      </c>
      <c r="F22" s="94"/>
    </row>
    <row r="23" spans="1:6" ht="15">
      <c r="A23" s="91" t="s">
        <v>28</v>
      </c>
      <c r="B23" s="92"/>
      <c r="C23" s="92"/>
      <c r="D23" s="92"/>
      <c r="E23" s="93" t="s">
        <v>49</v>
      </c>
      <c r="F23" s="94"/>
    </row>
    <row r="24" spans="1:6" ht="15">
      <c r="A24" s="91" t="s">
        <v>29</v>
      </c>
      <c r="B24" s="92"/>
      <c r="C24" s="92"/>
      <c r="D24" s="92"/>
      <c r="E24" s="93" t="s">
        <v>60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61</v>
      </c>
      <c r="F26" s="94"/>
    </row>
    <row r="31" ht="15">
      <c r="J31" s="69" t="s">
        <v>62</v>
      </c>
    </row>
  </sheetData>
  <sheetProtection/>
  <mergeCells count="25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2:F2"/>
    <mergeCell ref="A3:F3"/>
    <mergeCell ref="A5:A6"/>
    <mergeCell ref="F5:F9"/>
    <mergeCell ref="A7:A8"/>
    <mergeCell ref="D9:E9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4">
      <selection activeCell="A4" sqref="A4:IV26"/>
    </sheetView>
  </sheetViews>
  <sheetFormatPr defaultColWidth="11.421875" defaultRowHeight="15"/>
  <cols>
    <col min="1" max="1" width="18.00390625" style="0" customWidth="1"/>
    <col min="2" max="2" width="19.28125" style="0" customWidth="1"/>
    <col min="3" max="3" width="21.00390625" style="0" customWidth="1"/>
    <col min="4" max="4" width="30.28125" style="0" customWidth="1"/>
    <col min="5" max="5" width="30.57421875" style="0" customWidth="1"/>
    <col min="6" max="6" width="54.140625" style="0" customWidth="1"/>
  </cols>
  <sheetData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63</v>
      </c>
      <c r="B3" s="77"/>
      <c r="C3" s="77"/>
      <c r="D3" s="77"/>
      <c r="E3" s="77"/>
      <c r="F3" s="78"/>
    </row>
    <row r="4" spans="1:6" ht="32.25" thickBot="1">
      <c r="A4" s="71" t="s">
        <v>19</v>
      </c>
      <c r="B4" s="25" t="s">
        <v>8</v>
      </c>
      <c r="C4" s="71" t="s">
        <v>9</v>
      </c>
      <c r="D4" s="71" t="s">
        <v>10</v>
      </c>
      <c r="E4" s="25" t="s">
        <v>14</v>
      </c>
      <c r="F4" s="5" t="s">
        <v>27</v>
      </c>
    </row>
    <row r="5" spans="1:6" ht="15">
      <c r="A5" s="104" t="s">
        <v>16</v>
      </c>
      <c r="B5" s="21">
        <v>8659869.57</v>
      </c>
      <c r="C5" s="56">
        <v>317769.69</v>
      </c>
      <c r="D5" s="22" t="s">
        <v>15</v>
      </c>
      <c r="E5" s="43">
        <f>C5/B5</f>
        <v>0.03669451224771737</v>
      </c>
      <c r="F5" s="114" t="s">
        <v>67</v>
      </c>
    </row>
    <row r="6" spans="1:6" ht="15.75" thickBot="1">
      <c r="A6" s="105"/>
      <c r="B6" s="2">
        <v>45533178</v>
      </c>
      <c r="C6" s="57">
        <v>3782771.83</v>
      </c>
      <c r="D6" s="4" t="s">
        <v>30</v>
      </c>
      <c r="E6" s="43">
        <f>C6/B6</f>
        <v>0.0830772635725097</v>
      </c>
      <c r="F6" s="80"/>
    </row>
    <row r="7" spans="1:6" ht="15">
      <c r="A7" s="104" t="s">
        <v>17</v>
      </c>
      <c r="B7" s="35">
        <v>1477848</v>
      </c>
      <c r="C7" s="57">
        <v>1086.4</v>
      </c>
      <c r="D7" s="36" t="s">
        <v>15</v>
      </c>
      <c r="E7" s="44">
        <f>C7/B7</f>
        <v>0.0007351229625780189</v>
      </c>
      <c r="F7" s="80"/>
    </row>
    <row r="8" spans="1:6" ht="15.75" thickBot="1">
      <c r="A8" s="105"/>
      <c r="B8" s="23">
        <v>0</v>
      </c>
      <c r="C8" s="59">
        <v>0</v>
      </c>
      <c r="D8" s="24" t="s">
        <v>31</v>
      </c>
      <c r="E8" s="45">
        <v>0</v>
      </c>
      <c r="F8" s="80"/>
    </row>
    <row r="9" spans="1:6" ht="16.5" thickBot="1">
      <c r="A9" s="38" t="s">
        <v>18</v>
      </c>
      <c r="B9" s="39">
        <f>SUM(B5:B8)</f>
        <v>55670895.57</v>
      </c>
      <c r="C9" s="40">
        <f>SUM(C5:C8)</f>
        <v>4101627.92</v>
      </c>
      <c r="D9" s="109">
        <f>C9/B9</f>
        <v>0.07367634161449148</v>
      </c>
      <c r="E9" s="110"/>
      <c r="F9" s="81"/>
    </row>
    <row r="10" spans="1:6" ht="15.75">
      <c r="A10" s="76" t="s">
        <v>32</v>
      </c>
      <c r="B10" s="88"/>
      <c r="C10" s="88"/>
      <c r="D10" s="88"/>
      <c r="E10" s="88"/>
      <c r="F10" s="78"/>
    </row>
    <row r="11" spans="1:6" ht="32.25" thickBot="1">
      <c r="A11" s="5" t="s">
        <v>19</v>
      </c>
      <c r="B11" s="5" t="s">
        <v>8</v>
      </c>
      <c r="C11" s="70" t="s">
        <v>9</v>
      </c>
      <c r="D11" s="70" t="s">
        <v>10</v>
      </c>
      <c r="E11" s="5" t="s">
        <v>14</v>
      </c>
      <c r="F11" s="5" t="s">
        <v>11</v>
      </c>
    </row>
    <row r="12" spans="1:6" ht="15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</row>
    <row r="13" spans="1:6" ht="15.75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</row>
    <row r="14" spans="1:6" ht="15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</row>
    <row r="15" spans="1:6" ht="15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</row>
    <row r="16" spans="1:6" ht="15.75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</row>
    <row r="18" spans="1:6" ht="52.5" customHeight="1">
      <c r="A18" s="85" t="s">
        <v>12</v>
      </c>
      <c r="B18" s="86"/>
      <c r="C18" s="86"/>
      <c r="D18" s="86"/>
      <c r="E18" s="86"/>
      <c r="F18" s="5" t="s">
        <v>13</v>
      </c>
    </row>
    <row r="19" spans="1:6" ht="0.75" customHeight="1" hidden="1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93" t="s">
        <v>68</v>
      </c>
      <c r="F21" s="94"/>
    </row>
    <row r="22" spans="1:6" ht="15">
      <c r="A22" s="91" t="s">
        <v>3</v>
      </c>
      <c r="B22" s="92"/>
      <c r="C22" s="92"/>
      <c r="D22" s="99"/>
      <c r="E22" s="115">
        <v>36557</v>
      </c>
      <c r="F22" s="94"/>
    </row>
    <row r="23" spans="1:6" ht="15">
      <c r="A23" s="91" t="s">
        <v>28</v>
      </c>
      <c r="B23" s="92"/>
      <c r="C23" s="92"/>
      <c r="D23" s="92"/>
      <c r="E23" s="93" t="s">
        <v>49</v>
      </c>
      <c r="F23" s="94"/>
    </row>
    <row r="24" spans="1:6" ht="15">
      <c r="A24" s="91" t="s">
        <v>29</v>
      </c>
      <c r="B24" s="92"/>
      <c r="C24" s="92"/>
      <c r="D24" s="92"/>
      <c r="E24" s="93" t="s">
        <v>60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61</v>
      </c>
      <c r="F26" s="94"/>
    </row>
  </sheetData>
  <sheetProtection/>
  <mergeCells count="25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3"/>
    </sheetView>
  </sheetViews>
  <sheetFormatPr defaultColWidth="11.421875" defaultRowHeight="15"/>
  <cols>
    <col min="1" max="1" width="15.8515625" style="0" customWidth="1"/>
    <col min="2" max="2" width="21.57421875" style="0" customWidth="1"/>
    <col min="3" max="3" width="23.140625" style="0" customWidth="1"/>
    <col min="4" max="4" width="28.7109375" style="0" customWidth="1"/>
    <col min="5" max="5" width="18.28125" style="0" customWidth="1"/>
    <col min="6" max="6" width="27.140625" style="0" customWidth="1"/>
  </cols>
  <sheetData>
    <row r="1" spans="1:6" ht="63.75" thickBot="1">
      <c r="A1" s="73" t="s">
        <v>19</v>
      </c>
      <c r="B1" s="25" t="s">
        <v>8</v>
      </c>
      <c r="C1" s="73" t="s">
        <v>9</v>
      </c>
      <c r="D1" s="73" t="s">
        <v>10</v>
      </c>
      <c r="E1" s="25" t="s">
        <v>14</v>
      </c>
      <c r="F1" s="5" t="s">
        <v>27</v>
      </c>
    </row>
    <row r="2" spans="1:6" ht="15">
      <c r="A2" s="104" t="s">
        <v>16</v>
      </c>
      <c r="B2" s="21">
        <v>8659869.57</v>
      </c>
      <c r="C2" s="56">
        <v>1419286.11</v>
      </c>
      <c r="D2" s="22" t="s">
        <v>15</v>
      </c>
      <c r="E2" s="43">
        <f>C2/B2</f>
        <v>0.16389231945441415</v>
      </c>
      <c r="F2" s="114" t="s">
        <v>69</v>
      </c>
    </row>
    <row r="3" spans="1:6" ht="15.75" thickBot="1">
      <c r="A3" s="105"/>
      <c r="B3" s="2">
        <v>45533178</v>
      </c>
      <c r="C3" s="57">
        <v>10943477.77</v>
      </c>
      <c r="D3" s="4" t="s">
        <v>30</v>
      </c>
      <c r="E3" s="43">
        <f>C3/B3</f>
        <v>0.24034074164557545</v>
      </c>
      <c r="F3" s="80"/>
    </row>
    <row r="4" spans="1:6" ht="15">
      <c r="A4" s="104" t="s">
        <v>17</v>
      </c>
      <c r="B4" s="35">
        <v>1477848</v>
      </c>
      <c r="C4" s="57">
        <v>9219.22</v>
      </c>
      <c r="D4" s="36" t="s">
        <v>15</v>
      </c>
      <c r="E4" s="44">
        <f>C4/B4</f>
        <v>0.006238273489560495</v>
      </c>
      <c r="F4" s="80"/>
    </row>
    <row r="5" spans="1:6" ht="15.75" thickBot="1">
      <c r="A5" s="105"/>
      <c r="B5" s="23">
        <v>0</v>
      </c>
      <c r="C5" s="59">
        <v>0</v>
      </c>
      <c r="D5" s="24" t="s">
        <v>31</v>
      </c>
      <c r="E5" s="45">
        <v>0</v>
      </c>
      <c r="F5" s="80"/>
    </row>
    <row r="6" spans="1:6" ht="16.5" thickBot="1">
      <c r="A6" s="38" t="s">
        <v>18</v>
      </c>
      <c r="B6" s="39">
        <f>SUM(B2:B5)</f>
        <v>55670895.57</v>
      </c>
      <c r="C6" s="40">
        <f>SUM(C2:C5)</f>
        <v>12371983.1</v>
      </c>
      <c r="D6" s="109">
        <f>C6/B6</f>
        <v>0.22223431064520235</v>
      </c>
      <c r="E6" s="110"/>
      <c r="F6" s="81"/>
    </row>
    <row r="7" spans="1:6" ht="15.75">
      <c r="A7" s="76" t="s">
        <v>32</v>
      </c>
      <c r="B7" s="88"/>
      <c r="C7" s="88"/>
      <c r="D7" s="88"/>
      <c r="E7" s="88"/>
      <c r="F7" s="78"/>
    </row>
    <row r="8" spans="1:6" ht="63.75" thickBot="1">
      <c r="A8" s="5" t="s">
        <v>19</v>
      </c>
      <c r="B8" s="5" t="s">
        <v>8</v>
      </c>
      <c r="C8" s="72" t="s">
        <v>9</v>
      </c>
      <c r="D8" s="72" t="s">
        <v>10</v>
      </c>
      <c r="E8" s="5" t="s">
        <v>14</v>
      </c>
      <c r="F8" s="5" t="s">
        <v>11</v>
      </c>
    </row>
    <row r="9" spans="1:6" ht="15">
      <c r="A9" s="106" t="s">
        <v>16</v>
      </c>
      <c r="B9" s="2">
        <v>4667649.720000001</v>
      </c>
      <c r="C9" s="9">
        <v>4616565.02</v>
      </c>
      <c r="D9" s="22" t="s">
        <v>15</v>
      </c>
      <c r="E9" s="12">
        <f>C9/B9</f>
        <v>0.9890555840595509</v>
      </c>
      <c r="F9" s="82" t="s">
        <v>22</v>
      </c>
    </row>
    <row r="10" spans="1:6" ht="15.75" thickBot="1">
      <c r="A10" s="107"/>
      <c r="B10" s="2">
        <v>36889049</v>
      </c>
      <c r="C10" s="9">
        <v>36833711.02</v>
      </c>
      <c r="D10" s="18" t="s">
        <v>30</v>
      </c>
      <c r="E10" s="12">
        <f>C10/B10</f>
        <v>0.9984998805472053</v>
      </c>
      <c r="F10" s="83"/>
    </row>
    <row r="11" spans="1:6" ht="15">
      <c r="A11" s="106" t="s">
        <v>17</v>
      </c>
      <c r="B11" s="2">
        <v>8700559.26</v>
      </c>
      <c r="C11" s="2">
        <v>7441430.91</v>
      </c>
      <c r="D11" s="22" t="s">
        <v>15</v>
      </c>
      <c r="E11" s="26">
        <f>C11/B11</f>
        <v>0.8552819063265595</v>
      </c>
      <c r="F11" s="83"/>
    </row>
    <row r="12" spans="1:6" ht="15">
      <c r="A12" s="108"/>
      <c r="B12" s="17">
        <v>1742000</v>
      </c>
      <c r="C12" s="2">
        <v>1352730.02</v>
      </c>
      <c r="D12" s="4" t="s">
        <v>30</v>
      </c>
      <c r="E12" s="27">
        <f>C12/B12</f>
        <v>0.7765384730195178</v>
      </c>
      <c r="F12" s="83"/>
    </row>
    <row r="13" spans="1:6" ht="15.75" thickBot="1">
      <c r="A13" s="107"/>
      <c r="B13" s="17">
        <v>0</v>
      </c>
      <c r="C13" s="2">
        <v>0</v>
      </c>
      <c r="D13" s="24" t="s">
        <v>31</v>
      </c>
      <c r="E13" s="28">
        <v>0</v>
      </c>
      <c r="F13" s="83"/>
    </row>
    <row r="14" spans="1:6" ht="15.75">
      <c r="A14" s="10" t="s">
        <v>18</v>
      </c>
      <c r="B14" s="11">
        <f>SUM(B9:B13)</f>
        <v>51999257.98</v>
      </c>
      <c r="C14" s="11">
        <f>SUM(C9:C13)</f>
        <v>50244436.970000006</v>
      </c>
      <c r="D14" s="89">
        <f>C14/B14</f>
        <v>0.9662529605581116</v>
      </c>
      <c r="E14" s="90"/>
      <c r="F14" s="84"/>
    </row>
    <row r="15" spans="1:6" ht="52.5" customHeight="1">
      <c r="A15" s="85" t="s">
        <v>12</v>
      </c>
      <c r="B15" s="86"/>
      <c r="C15" s="86"/>
      <c r="D15" s="86"/>
      <c r="E15" s="86"/>
      <c r="F15" s="5" t="s">
        <v>13</v>
      </c>
    </row>
    <row r="16" spans="1:6" ht="0.75" customHeight="1" hidden="1">
      <c r="A16" s="87"/>
      <c r="B16" s="88"/>
      <c r="C16" s="88"/>
      <c r="D16" s="88"/>
      <c r="E16" s="88"/>
      <c r="F16" s="14" t="s">
        <v>26</v>
      </c>
    </row>
    <row r="17" spans="1:6" ht="15">
      <c r="A17" s="100"/>
      <c r="B17" s="101"/>
      <c r="C17" s="101"/>
      <c r="D17" s="101"/>
      <c r="E17" s="101"/>
      <c r="F17" s="102"/>
    </row>
    <row r="18" spans="1:6" ht="15">
      <c r="A18" s="91" t="s">
        <v>0</v>
      </c>
      <c r="B18" s="92"/>
      <c r="C18" s="92"/>
      <c r="D18" s="92"/>
      <c r="E18" s="93" t="s">
        <v>70</v>
      </c>
      <c r="F18" s="94"/>
    </row>
    <row r="19" spans="1:6" ht="15">
      <c r="A19" s="91" t="s">
        <v>3</v>
      </c>
      <c r="B19" s="92"/>
      <c r="C19" s="92"/>
      <c r="D19" s="99"/>
      <c r="E19" s="115" t="s">
        <v>73</v>
      </c>
      <c r="F19" s="94"/>
    </row>
    <row r="20" spans="1:6" ht="15">
      <c r="A20" s="91" t="s">
        <v>28</v>
      </c>
      <c r="B20" s="92"/>
      <c r="C20" s="92"/>
      <c r="D20" s="92"/>
      <c r="E20" s="93" t="s">
        <v>49</v>
      </c>
      <c r="F20" s="94"/>
    </row>
    <row r="21" spans="1:6" ht="15">
      <c r="A21" s="91" t="s">
        <v>29</v>
      </c>
      <c r="B21" s="92"/>
      <c r="C21" s="92"/>
      <c r="D21" s="92"/>
      <c r="E21" s="93" t="s">
        <v>72</v>
      </c>
      <c r="F21" s="94"/>
    </row>
    <row r="22" spans="1:6" ht="15">
      <c r="A22" s="91" t="s">
        <v>1</v>
      </c>
      <c r="B22" s="92"/>
      <c r="C22" s="92"/>
      <c r="D22" s="92"/>
      <c r="E22" s="117" t="s">
        <v>71</v>
      </c>
      <c r="F22" s="95"/>
    </row>
    <row r="23" spans="1:6" ht="15">
      <c r="A23" s="91" t="s">
        <v>2</v>
      </c>
      <c r="B23" s="92"/>
      <c r="C23" s="92"/>
      <c r="D23" s="92"/>
      <c r="E23" s="116" t="s">
        <v>73</v>
      </c>
      <c r="F23" s="94"/>
    </row>
  </sheetData>
  <sheetProtection/>
  <mergeCells count="23">
    <mergeCell ref="A2:A3"/>
    <mergeCell ref="F2:F6"/>
    <mergeCell ref="A4:A5"/>
    <mergeCell ref="D6:E6"/>
    <mergeCell ref="A7:F7"/>
    <mergeCell ref="A9:A10"/>
    <mergeCell ref="F9:F14"/>
    <mergeCell ref="A11:A13"/>
    <mergeCell ref="D14:E14"/>
    <mergeCell ref="A15:E16"/>
    <mergeCell ref="A17:F17"/>
    <mergeCell ref="A18:D18"/>
    <mergeCell ref="E18:F18"/>
    <mergeCell ref="A19:D19"/>
    <mergeCell ref="E19:F19"/>
    <mergeCell ref="A23:D23"/>
    <mergeCell ref="E23:F23"/>
    <mergeCell ref="A20:D20"/>
    <mergeCell ref="E20:F20"/>
    <mergeCell ref="A21:D21"/>
    <mergeCell ref="E21:F21"/>
    <mergeCell ref="A22:D22"/>
    <mergeCell ref="E22:F22"/>
  </mergeCells>
  <hyperlinks>
    <hyperlink ref="E22" r:id="rId1" display="edison.caicedo@uleam.edu.ec"/>
  </hyperlinks>
  <printOptions/>
  <pageMargins left="0" right="0" top="0" bottom="0" header="0.31496062992125984" footer="0.31496062992125984"/>
  <pageSetup horizontalDpi="600" verticalDpi="600" orientation="landscape" paperSize="9" scale="95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5.8515625" style="0" customWidth="1"/>
    <col min="2" max="2" width="21.57421875" style="0" customWidth="1"/>
    <col min="3" max="3" width="23.140625" style="0" customWidth="1"/>
    <col min="4" max="4" width="28.7109375" style="0" customWidth="1"/>
    <col min="5" max="5" width="18.28125" style="0" customWidth="1"/>
    <col min="6" max="6" width="27.140625" style="0" customWidth="1"/>
  </cols>
  <sheetData>
    <row r="1" spans="1:6" ht="63.75" thickBot="1">
      <c r="A1" s="75" t="s">
        <v>19</v>
      </c>
      <c r="B1" s="25" t="s">
        <v>8</v>
      </c>
      <c r="C1" s="75" t="s">
        <v>9</v>
      </c>
      <c r="D1" s="75" t="s">
        <v>10</v>
      </c>
      <c r="E1" s="25" t="s">
        <v>14</v>
      </c>
      <c r="F1" s="5" t="s">
        <v>27</v>
      </c>
    </row>
    <row r="2" spans="1:6" ht="15">
      <c r="A2" s="104" t="s">
        <v>16</v>
      </c>
      <c r="B2" s="21">
        <v>8659869.57</v>
      </c>
      <c r="C2" s="56">
        <v>1896664.41</v>
      </c>
      <c r="D2" s="22" t="s">
        <v>15</v>
      </c>
      <c r="E2" s="43">
        <f>C2/B2</f>
        <v>0.2190176647198625</v>
      </c>
      <c r="F2" s="114" t="s">
        <v>74</v>
      </c>
    </row>
    <row r="3" spans="1:6" ht="15.75" thickBot="1">
      <c r="A3" s="105"/>
      <c r="B3" s="2">
        <v>45533178</v>
      </c>
      <c r="C3" s="57">
        <v>13942148.62</v>
      </c>
      <c r="D3" s="4" t="s">
        <v>30</v>
      </c>
      <c r="E3" s="43">
        <f>C3/B3</f>
        <v>0.3061975735583402</v>
      </c>
      <c r="F3" s="80"/>
    </row>
    <row r="4" spans="1:6" ht="15">
      <c r="A4" s="104" t="s">
        <v>17</v>
      </c>
      <c r="B4" s="35">
        <v>1477848</v>
      </c>
      <c r="C4" s="57">
        <v>9219.22</v>
      </c>
      <c r="D4" s="36" t="s">
        <v>15</v>
      </c>
      <c r="E4" s="44">
        <f>C4/B4</f>
        <v>0.006238273489560495</v>
      </c>
      <c r="F4" s="80"/>
    </row>
    <row r="5" spans="1:6" ht="15.75" thickBot="1">
      <c r="A5" s="105"/>
      <c r="B5" s="23">
        <v>0</v>
      </c>
      <c r="C5" s="59">
        <v>0</v>
      </c>
      <c r="D5" s="24" t="s">
        <v>31</v>
      </c>
      <c r="E5" s="45">
        <v>0</v>
      </c>
      <c r="F5" s="80"/>
    </row>
    <row r="6" spans="1:6" ht="16.5" thickBot="1">
      <c r="A6" s="38" t="s">
        <v>18</v>
      </c>
      <c r="B6" s="39">
        <f>SUM(B2:B5)</f>
        <v>55670895.57</v>
      </c>
      <c r="C6" s="40">
        <f>SUM(C2:C5)</f>
        <v>15848032.25</v>
      </c>
      <c r="D6" s="109">
        <f>C6/B6</f>
        <v>0.2846735639464045</v>
      </c>
      <c r="E6" s="110"/>
      <c r="F6" s="81"/>
    </row>
    <row r="7" spans="1:6" ht="15.75">
      <c r="A7" s="76" t="s">
        <v>32</v>
      </c>
      <c r="B7" s="88"/>
      <c r="C7" s="88"/>
      <c r="D7" s="88"/>
      <c r="E7" s="88"/>
      <c r="F7" s="78"/>
    </row>
    <row r="8" spans="1:6" ht="63.75" thickBot="1">
      <c r="A8" s="5" t="s">
        <v>19</v>
      </c>
      <c r="B8" s="5" t="s">
        <v>8</v>
      </c>
      <c r="C8" s="74" t="s">
        <v>9</v>
      </c>
      <c r="D8" s="74" t="s">
        <v>10</v>
      </c>
      <c r="E8" s="5" t="s">
        <v>14</v>
      </c>
      <c r="F8" s="5" t="s">
        <v>11</v>
      </c>
    </row>
    <row r="9" spans="1:6" ht="15">
      <c r="A9" s="106" t="s">
        <v>16</v>
      </c>
      <c r="B9" s="2">
        <v>4667649.720000001</v>
      </c>
      <c r="C9" s="9">
        <v>4616565.02</v>
      </c>
      <c r="D9" s="22" t="s">
        <v>15</v>
      </c>
      <c r="E9" s="12">
        <f>C9/B9</f>
        <v>0.9890555840595509</v>
      </c>
      <c r="F9" s="82" t="s">
        <v>22</v>
      </c>
    </row>
    <row r="10" spans="1:6" ht="15.75" thickBot="1">
      <c r="A10" s="107"/>
      <c r="B10" s="2">
        <v>36889049</v>
      </c>
      <c r="C10" s="9">
        <v>36833711.02</v>
      </c>
      <c r="D10" s="18" t="s">
        <v>30</v>
      </c>
      <c r="E10" s="12">
        <f>C10/B10</f>
        <v>0.9984998805472053</v>
      </c>
      <c r="F10" s="83"/>
    </row>
    <row r="11" spans="1:6" ht="15">
      <c r="A11" s="106" t="s">
        <v>17</v>
      </c>
      <c r="B11" s="2">
        <v>8700559.26</v>
      </c>
      <c r="C11" s="2">
        <v>7441430.91</v>
      </c>
      <c r="D11" s="22" t="s">
        <v>15</v>
      </c>
      <c r="E11" s="26">
        <f>C11/B11</f>
        <v>0.8552819063265595</v>
      </c>
      <c r="F11" s="83"/>
    </row>
    <row r="12" spans="1:6" ht="15">
      <c r="A12" s="108"/>
      <c r="B12" s="17">
        <v>1742000</v>
      </c>
      <c r="C12" s="2">
        <v>1352730.02</v>
      </c>
      <c r="D12" s="4" t="s">
        <v>30</v>
      </c>
      <c r="E12" s="27">
        <f>C12/B12</f>
        <v>0.7765384730195178</v>
      </c>
      <c r="F12" s="83"/>
    </row>
    <row r="13" spans="1:6" ht="15.75" thickBot="1">
      <c r="A13" s="107"/>
      <c r="B13" s="17">
        <v>0</v>
      </c>
      <c r="C13" s="2">
        <v>0</v>
      </c>
      <c r="D13" s="24" t="s">
        <v>31</v>
      </c>
      <c r="E13" s="28">
        <v>0</v>
      </c>
      <c r="F13" s="83"/>
    </row>
    <row r="14" spans="1:6" ht="15.75">
      <c r="A14" s="10" t="s">
        <v>18</v>
      </c>
      <c r="B14" s="11">
        <f>SUM(B9:B13)</f>
        <v>51999257.98</v>
      </c>
      <c r="C14" s="11">
        <f>SUM(C9:C13)</f>
        <v>50244436.970000006</v>
      </c>
      <c r="D14" s="89">
        <f>C14/B14</f>
        <v>0.9662529605581116</v>
      </c>
      <c r="E14" s="90"/>
      <c r="F14" s="84"/>
    </row>
    <row r="15" spans="1:6" ht="47.25">
      <c r="A15" s="85" t="s">
        <v>12</v>
      </c>
      <c r="B15" s="86"/>
      <c r="C15" s="86"/>
      <c r="D15" s="86"/>
      <c r="E15" s="86"/>
      <c r="F15" s="5" t="s">
        <v>13</v>
      </c>
    </row>
    <row r="16" spans="1:6" ht="31.5">
      <c r="A16" s="87"/>
      <c r="B16" s="88"/>
      <c r="C16" s="88"/>
      <c r="D16" s="88"/>
      <c r="E16" s="88"/>
      <c r="F16" s="14" t="s">
        <v>26</v>
      </c>
    </row>
    <row r="17" spans="1:6" ht="15">
      <c r="A17" s="100"/>
      <c r="B17" s="101"/>
      <c r="C17" s="101"/>
      <c r="D17" s="101"/>
      <c r="E17" s="101"/>
      <c r="F17" s="102"/>
    </row>
    <row r="18" spans="1:6" ht="15">
      <c r="A18" s="91" t="s">
        <v>0</v>
      </c>
      <c r="B18" s="92"/>
      <c r="C18" s="92"/>
      <c r="D18" s="92"/>
      <c r="E18" s="93" t="s">
        <v>75</v>
      </c>
      <c r="F18" s="94"/>
    </row>
    <row r="19" spans="1:6" ht="15">
      <c r="A19" s="91" t="s">
        <v>3</v>
      </c>
      <c r="B19" s="92"/>
      <c r="C19" s="92"/>
      <c r="D19" s="99"/>
      <c r="E19" s="115" t="s">
        <v>76</v>
      </c>
      <c r="F19" s="94"/>
    </row>
    <row r="20" spans="1:6" ht="15">
      <c r="A20" s="91" t="s">
        <v>28</v>
      </c>
      <c r="B20" s="92"/>
      <c r="C20" s="92"/>
      <c r="D20" s="92"/>
      <c r="E20" s="93" t="s">
        <v>49</v>
      </c>
      <c r="F20" s="94"/>
    </row>
    <row r="21" spans="1:6" ht="15">
      <c r="A21" s="91" t="s">
        <v>29</v>
      </c>
      <c r="B21" s="92"/>
      <c r="C21" s="92"/>
      <c r="D21" s="92"/>
      <c r="E21" s="93" t="s">
        <v>72</v>
      </c>
      <c r="F21" s="94"/>
    </row>
    <row r="22" spans="1:6" ht="15">
      <c r="A22" s="91" t="s">
        <v>1</v>
      </c>
      <c r="B22" s="92"/>
      <c r="C22" s="92"/>
      <c r="D22" s="92"/>
      <c r="E22" s="117" t="s">
        <v>71</v>
      </c>
      <c r="F22" s="95"/>
    </row>
    <row r="23" spans="1:6" ht="15">
      <c r="A23" s="91" t="s">
        <v>2</v>
      </c>
      <c r="B23" s="92"/>
      <c r="C23" s="92"/>
      <c r="D23" s="92"/>
      <c r="E23" s="116" t="s">
        <v>76</v>
      </c>
      <c r="F23" s="94"/>
    </row>
  </sheetData>
  <sheetProtection/>
  <mergeCells count="23">
    <mergeCell ref="A23:D23"/>
    <mergeCell ref="E23:F23"/>
    <mergeCell ref="A20:D20"/>
    <mergeCell ref="E20:F20"/>
    <mergeCell ref="A21:D21"/>
    <mergeCell ref="E21:F21"/>
    <mergeCell ref="A22:D22"/>
    <mergeCell ref="E22:F22"/>
    <mergeCell ref="A15:E16"/>
    <mergeCell ref="A17:F17"/>
    <mergeCell ref="A18:D18"/>
    <mergeCell ref="E18:F18"/>
    <mergeCell ref="A19:D19"/>
    <mergeCell ref="E19:F19"/>
    <mergeCell ref="A2:A3"/>
    <mergeCell ref="F2:F6"/>
    <mergeCell ref="A4:A5"/>
    <mergeCell ref="D6:E6"/>
    <mergeCell ref="A7:F7"/>
    <mergeCell ref="A9:A10"/>
    <mergeCell ref="F9:F14"/>
    <mergeCell ref="A11:A13"/>
    <mergeCell ref="D14:E14"/>
  </mergeCells>
  <hyperlinks>
    <hyperlink ref="E22" r:id="rId1" display="edison.caicedo@uleam.edu.e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9">
      <selection activeCell="D8" sqref="D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96" t="s">
        <v>4</v>
      </c>
      <c r="B1" s="97"/>
      <c r="C1" s="97"/>
      <c r="D1" s="97"/>
      <c r="E1" s="97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96" t="s">
        <v>21</v>
      </c>
      <c r="B2" s="97"/>
      <c r="C2" s="97"/>
      <c r="D2" s="97"/>
      <c r="E2" s="97"/>
      <c r="F2" s="9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76" t="s">
        <v>33</v>
      </c>
      <c r="B3" s="77"/>
      <c r="C3" s="77"/>
      <c r="D3" s="77"/>
      <c r="E3" s="77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04" t="s">
        <v>16</v>
      </c>
      <c r="B5" s="21">
        <v>7452741.350000001</v>
      </c>
      <c r="C5" s="21">
        <v>1395250.28</v>
      </c>
      <c r="D5" s="22" t="s">
        <v>15</v>
      </c>
      <c r="E5" s="26">
        <f>C5/B5</f>
        <v>0.1872130286662907</v>
      </c>
      <c r="F5" s="79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05"/>
      <c r="B6" s="23">
        <v>46776521</v>
      </c>
      <c r="C6" s="23">
        <v>6821433.05</v>
      </c>
      <c r="D6" s="24" t="s">
        <v>30</v>
      </c>
      <c r="E6" s="28">
        <f>C6/B6</f>
        <v>0.14583027775836513</v>
      </c>
      <c r="F6" s="80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4" t="s">
        <v>17</v>
      </c>
      <c r="B7" s="21">
        <v>5264263.72</v>
      </c>
      <c r="C7" s="21">
        <v>135190.27</v>
      </c>
      <c r="D7" s="22" t="s">
        <v>15</v>
      </c>
      <c r="E7" s="26">
        <f>C7/B7</f>
        <v>0.02568075559861959</v>
      </c>
      <c r="F7" s="80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05"/>
      <c r="B8" s="23">
        <v>1936353.12</v>
      </c>
      <c r="C8" s="23">
        <v>0</v>
      </c>
      <c r="D8" s="24" t="s">
        <v>31</v>
      </c>
      <c r="E8" s="28">
        <f>C8/B8</f>
        <v>0</v>
      </c>
      <c r="F8" s="8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8351873.6</v>
      </c>
      <c r="D9" s="103">
        <f>C9/B9</f>
        <v>0.13595783859785904</v>
      </c>
      <c r="E9" s="103"/>
      <c r="F9" s="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76" t="s">
        <v>32</v>
      </c>
      <c r="B10" s="77"/>
      <c r="C10" s="77"/>
      <c r="D10" s="77"/>
      <c r="E10" s="77"/>
      <c r="F10" s="7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07"/>
      <c r="B16" s="17">
        <v>0</v>
      </c>
      <c r="C16" s="2">
        <v>0</v>
      </c>
      <c r="D16" s="24" t="s">
        <v>31</v>
      </c>
      <c r="E16" s="28" t="e">
        <f>C16/B16</f>
        <v>#DIV/0!</v>
      </c>
      <c r="F16" s="83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85" t="s">
        <v>12</v>
      </c>
      <c r="B18" s="86"/>
      <c r="C18" s="86"/>
      <c r="D18" s="86"/>
      <c r="E18" s="86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87"/>
      <c r="B19" s="88"/>
      <c r="C19" s="88"/>
      <c r="D19" s="88"/>
      <c r="E19" s="88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00"/>
      <c r="B20" s="101"/>
      <c r="C20" s="101"/>
      <c r="D20" s="101"/>
      <c r="E20" s="101"/>
      <c r="F20" s="10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91" t="s">
        <v>0</v>
      </c>
      <c r="B21" s="92"/>
      <c r="C21" s="92"/>
      <c r="D21" s="92"/>
      <c r="E21" s="93" t="s">
        <v>25</v>
      </c>
      <c r="F21" s="9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91" t="s">
        <v>3</v>
      </c>
      <c r="B22" s="92"/>
      <c r="C22" s="92"/>
      <c r="D22" s="99"/>
      <c r="E22" s="93" t="s">
        <v>24</v>
      </c>
      <c r="F22" s="9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91" t="s">
        <v>28</v>
      </c>
      <c r="B23" s="92"/>
      <c r="C23" s="92"/>
      <c r="D23" s="92"/>
      <c r="E23" s="93" t="s">
        <v>20</v>
      </c>
      <c r="F23" s="9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91" t="s">
        <v>29</v>
      </c>
      <c r="B24" s="92"/>
      <c r="C24" s="92"/>
      <c r="D24" s="92"/>
      <c r="E24" s="93" t="s">
        <v>5</v>
      </c>
      <c r="F24" s="9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91" t="s">
        <v>1</v>
      </c>
      <c r="B25" s="92"/>
      <c r="C25" s="92"/>
      <c r="D25" s="92"/>
      <c r="E25" s="95" t="s">
        <v>6</v>
      </c>
      <c r="F25" s="9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91" t="s">
        <v>2</v>
      </c>
      <c r="B26" s="92"/>
      <c r="C26" s="92"/>
      <c r="D26" s="92"/>
      <c r="E26" s="93" t="s">
        <v>7</v>
      </c>
      <c r="F26" s="9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E5" sqref="E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96" t="s">
        <v>4</v>
      </c>
      <c r="B1" s="97"/>
      <c r="C1" s="97"/>
      <c r="D1" s="97"/>
      <c r="E1" s="97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96" t="s">
        <v>21</v>
      </c>
      <c r="B2" s="97"/>
      <c r="C2" s="97"/>
      <c r="D2" s="97"/>
      <c r="E2" s="97"/>
      <c r="F2" s="9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76" t="s">
        <v>33</v>
      </c>
      <c r="B3" s="77"/>
      <c r="C3" s="77"/>
      <c r="D3" s="77"/>
      <c r="E3" s="77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04" t="s">
        <v>16</v>
      </c>
      <c r="B5" s="21">
        <v>7452741.350000001</v>
      </c>
      <c r="C5" s="21">
        <v>1828561.81</v>
      </c>
      <c r="D5" s="22" t="s">
        <v>15</v>
      </c>
      <c r="E5" s="26">
        <f>C5/B5</f>
        <v>0.2453542561221449</v>
      </c>
      <c r="F5" s="79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05"/>
      <c r="B6" s="23">
        <v>46776521</v>
      </c>
      <c r="C6" s="23">
        <v>10517755.97</v>
      </c>
      <c r="D6" s="24" t="s">
        <v>30</v>
      </c>
      <c r="E6" s="28">
        <f>C6/B6</f>
        <v>0.22485118057411754</v>
      </c>
      <c r="F6" s="80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4" t="s">
        <v>17</v>
      </c>
      <c r="B7" s="21">
        <v>5264263.72</v>
      </c>
      <c r="C7" s="21">
        <v>519129.37</v>
      </c>
      <c r="D7" s="22" t="s">
        <v>15</v>
      </c>
      <c r="E7" s="26">
        <f>C7/B7</f>
        <v>0.09861386085725964</v>
      </c>
      <c r="F7" s="80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05"/>
      <c r="B8" s="23">
        <v>1936353.12</v>
      </c>
      <c r="C8" s="23">
        <v>0</v>
      </c>
      <c r="D8" s="24" t="s">
        <v>31</v>
      </c>
      <c r="E8" s="28">
        <f>C8/B8</f>
        <v>0</v>
      </c>
      <c r="F8" s="8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12865447.15</v>
      </c>
      <c r="D9" s="103">
        <f>C9/B9</f>
        <v>0.2094330530946955</v>
      </c>
      <c r="E9" s="103"/>
      <c r="F9" s="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76" t="s">
        <v>32</v>
      </c>
      <c r="B10" s="77"/>
      <c r="C10" s="77"/>
      <c r="D10" s="77"/>
      <c r="E10" s="77"/>
      <c r="F10" s="7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07"/>
      <c r="B16" s="17">
        <v>0</v>
      </c>
      <c r="C16" s="2">
        <v>0</v>
      </c>
      <c r="D16" s="24" t="s">
        <v>31</v>
      </c>
      <c r="E16" s="28" t="e">
        <f>C16/B16</f>
        <v>#DIV/0!</v>
      </c>
      <c r="F16" s="83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85" t="s">
        <v>12</v>
      </c>
      <c r="B18" s="86"/>
      <c r="C18" s="86"/>
      <c r="D18" s="86"/>
      <c r="E18" s="86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87"/>
      <c r="B19" s="88"/>
      <c r="C19" s="88"/>
      <c r="D19" s="88"/>
      <c r="E19" s="88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00"/>
      <c r="B20" s="101"/>
      <c r="C20" s="101"/>
      <c r="D20" s="101"/>
      <c r="E20" s="101"/>
      <c r="F20" s="10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91" t="s">
        <v>0</v>
      </c>
      <c r="B21" s="92"/>
      <c r="C21" s="92"/>
      <c r="D21" s="92"/>
      <c r="E21" s="93" t="s">
        <v>25</v>
      </c>
      <c r="F21" s="9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91" t="s">
        <v>3</v>
      </c>
      <c r="B22" s="92"/>
      <c r="C22" s="92"/>
      <c r="D22" s="99"/>
      <c r="E22" s="93" t="s">
        <v>24</v>
      </c>
      <c r="F22" s="9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91" t="s">
        <v>28</v>
      </c>
      <c r="B23" s="92"/>
      <c r="C23" s="92"/>
      <c r="D23" s="92"/>
      <c r="E23" s="93" t="s">
        <v>20</v>
      </c>
      <c r="F23" s="9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91" t="s">
        <v>29</v>
      </c>
      <c r="B24" s="92"/>
      <c r="C24" s="92"/>
      <c r="D24" s="92"/>
      <c r="E24" s="93" t="s">
        <v>5</v>
      </c>
      <c r="F24" s="9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91" t="s">
        <v>1</v>
      </c>
      <c r="B25" s="92"/>
      <c r="C25" s="92"/>
      <c r="D25" s="92"/>
      <c r="E25" s="95" t="s">
        <v>6</v>
      </c>
      <c r="F25" s="9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91" t="s">
        <v>2</v>
      </c>
      <c r="B26" s="92"/>
      <c r="C26" s="92"/>
      <c r="D26" s="92"/>
      <c r="E26" s="93" t="s">
        <v>7</v>
      </c>
      <c r="F26" s="9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C5" sqref="C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96" t="s">
        <v>4</v>
      </c>
      <c r="B1" s="97"/>
      <c r="C1" s="97"/>
      <c r="D1" s="97"/>
      <c r="E1" s="97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96" t="s">
        <v>21</v>
      </c>
      <c r="B2" s="97"/>
      <c r="C2" s="97"/>
      <c r="D2" s="97"/>
      <c r="E2" s="97"/>
      <c r="F2" s="9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76" t="s">
        <v>33</v>
      </c>
      <c r="B3" s="77"/>
      <c r="C3" s="77"/>
      <c r="D3" s="77"/>
      <c r="E3" s="77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04" t="s">
        <v>16</v>
      </c>
      <c r="B5" s="21">
        <v>7452741.350000001</v>
      </c>
      <c r="C5" s="21">
        <v>2360276.18</v>
      </c>
      <c r="D5" s="22" t="s">
        <v>15</v>
      </c>
      <c r="E5" s="26">
        <f>C5/B5</f>
        <v>0.31669906000427617</v>
      </c>
      <c r="F5" s="79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05"/>
      <c r="B6" s="23">
        <v>46776521</v>
      </c>
      <c r="C6" s="23">
        <v>13583575.93</v>
      </c>
      <c r="D6" s="24" t="s">
        <v>30</v>
      </c>
      <c r="E6" s="28">
        <f>C6/B6</f>
        <v>0.2903930356428175</v>
      </c>
      <c r="F6" s="80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4" t="s">
        <v>17</v>
      </c>
      <c r="B7" s="21">
        <v>5264263.72</v>
      </c>
      <c r="C7" s="21">
        <v>858548.08</v>
      </c>
      <c r="D7" s="22" t="s">
        <v>15</v>
      </c>
      <c r="E7" s="26">
        <f>C7/B7</f>
        <v>0.163089868909531</v>
      </c>
      <c r="F7" s="80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05"/>
      <c r="B8" s="23">
        <v>1936353.12</v>
      </c>
      <c r="C8" s="23">
        <v>697189.64</v>
      </c>
      <c r="D8" s="24" t="s">
        <v>31</v>
      </c>
      <c r="E8" s="28">
        <f>C8/B8</f>
        <v>0.36005294323589077</v>
      </c>
      <c r="F8" s="80"/>
      <c r="G8" s="1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17499589.83</v>
      </c>
      <c r="D9" s="103">
        <f>C9/B9</f>
        <v>0.2848709790861628</v>
      </c>
      <c r="E9" s="103"/>
      <c r="F9" s="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76" t="s">
        <v>32</v>
      </c>
      <c r="B10" s="77"/>
      <c r="C10" s="77"/>
      <c r="D10" s="77"/>
      <c r="E10" s="77"/>
      <c r="F10" s="7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85" t="s">
        <v>12</v>
      </c>
      <c r="B18" s="86"/>
      <c r="C18" s="86"/>
      <c r="D18" s="86"/>
      <c r="E18" s="86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87"/>
      <c r="B19" s="88"/>
      <c r="C19" s="88"/>
      <c r="D19" s="88"/>
      <c r="E19" s="88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00"/>
      <c r="B20" s="101"/>
      <c r="C20" s="101"/>
      <c r="D20" s="101"/>
      <c r="E20" s="101"/>
      <c r="F20" s="10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91" t="s">
        <v>0</v>
      </c>
      <c r="B21" s="92"/>
      <c r="C21" s="92"/>
      <c r="D21" s="92"/>
      <c r="E21" s="93" t="s">
        <v>25</v>
      </c>
      <c r="F21" s="9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91" t="s">
        <v>3</v>
      </c>
      <c r="B22" s="92"/>
      <c r="C22" s="92"/>
      <c r="D22" s="99"/>
      <c r="E22" s="93" t="s">
        <v>24</v>
      </c>
      <c r="F22" s="9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91" t="s">
        <v>28</v>
      </c>
      <c r="B23" s="92"/>
      <c r="C23" s="92"/>
      <c r="D23" s="92"/>
      <c r="E23" s="93" t="s">
        <v>20</v>
      </c>
      <c r="F23" s="9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91" t="s">
        <v>29</v>
      </c>
      <c r="B24" s="92"/>
      <c r="C24" s="92"/>
      <c r="D24" s="92"/>
      <c r="E24" s="93" t="s">
        <v>5</v>
      </c>
      <c r="F24" s="9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91" t="s">
        <v>1</v>
      </c>
      <c r="B25" s="92"/>
      <c r="C25" s="92"/>
      <c r="D25" s="92"/>
      <c r="E25" s="95" t="s">
        <v>6</v>
      </c>
      <c r="F25" s="9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91" t="s">
        <v>2</v>
      </c>
      <c r="B26" s="92"/>
      <c r="C26" s="92"/>
      <c r="D26" s="92"/>
      <c r="E26" s="93" t="s">
        <v>7</v>
      </c>
      <c r="F26" s="9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D9" sqref="D9:E9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96" t="s">
        <v>4</v>
      </c>
      <c r="B1" s="97"/>
      <c r="C1" s="97"/>
      <c r="D1" s="97"/>
      <c r="E1" s="97"/>
      <c r="F1" s="98"/>
    </row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33</v>
      </c>
      <c r="B3" s="77"/>
      <c r="C3" s="77"/>
      <c r="D3" s="77"/>
      <c r="E3" s="77"/>
      <c r="F3" s="78"/>
    </row>
    <row r="4" spans="1:6" ht="63.75" thickBot="1">
      <c r="A4" s="32" t="s">
        <v>19</v>
      </c>
      <c r="B4" s="25" t="s">
        <v>8</v>
      </c>
      <c r="C4" s="32" t="s">
        <v>9</v>
      </c>
      <c r="D4" s="32" t="s">
        <v>10</v>
      </c>
      <c r="E4" s="25" t="s">
        <v>14</v>
      </c>
      <c r="F4" s="5" t="s">
        <v>27</v>
      </c>
    </row>
    <row r="5" spans="1:7" ht="16.5" customHeight="1">
      <c r="A5" s="104" t="s">
        <v>16</v>
      </c>
      <c r="B5" s="21">
        <v>7452741.350000001</v>
      </c>
      <c r="C5" s="33">
        <v>2719403.98</v>
      </c>
      <c r="D5" s="22" t="s">
        <v>15</v>
      </c>
      <c r="E5" s="43">
        <f>C5/B5</f>
        <v>0.36488640250476423</v>
      </c>
      <c r="F5" s="79" t="s">
        <v>23</v>
      </c>
      <c r="G5" s="34"/>
    </row>
    <row r="6" spans="1:6" ht="16.5" customHeight="1" thickBot="1">
      <c r="A6" s="105"/>
      <c r="B6" s="2">
        <v>46776521</v>
      </c>
      <c r="C6" s="37">
        <v>16554293.77</v>
      </c>
      <c r="D6" s="4" t="s">
        <v>30</v>
      </c>
      <c r="E6" s="43">
        <f>C6/B6</f>
        <v>0.35390177414006485</v>
      </c>
      <c r="F6" s="80"/>
    </row>
    <row r="7" spans="1:6" ht="16.5" customHeight="1">
      <c r="A7" s="104" t="s">
        <v>17</v>
      </c>
      <c r="B7" s="35">
        <v>5264263.72</v>
      </c>
      <c r="C7" s="35">
        <v>1096072.67</v>
      </c>
      <c r="D7" s="36" t="s">
        <v>15</v>
      </c>
      <c r="E7" s="44">
        <f>C7/B7</f>
        <v>0.2082100609503659</v>
      </c>
      <c r="F7" s="80"/>
    </row>
    <row r="8" spans="1:6" ht="16.5" customHeight="1" thickBot="1">
      <c r="A8" s="105"/>
      <c r="B8" s="23">
        <v>1936353.12</v>
      </c>
      <c r="C8" s="23">
        <v>697189.64</v>
      </c>
      <c r="D8" s="24" t="s">
        <v>31</v>
      </c>
      <c r="E8" s="45">
        <f>C8/B8</f>
        <v>0.36005294323589077</v>
      </c>
      <c r="F8" s="80"/>
    </row>
    <row r="9" spans="1:6" ht="16.5" customHeight="1" thickBot="1">
      <c r="A9" s="38" t="s">
        <v>18</v>
      </c>
      <c r="B9" s="39">
        <f>SUM(B5:B8)</f>
        <v>61429879.19</v>
      </c>
      <c r="C9" s="40">
        <f>SUM(C5:C8)</f>
        <v>21066960.060000002</v>
      </c>
      <c r="D9" s="109">
        <f>C9/B9</f>
        <v>0.3429432116387661</v>
      </c>
      <c r="E9" s="110"/>
      <c r="F9" s="81"/>
    </row>
    <row r="10" spans="1:6" ht="16.5" customHeight="1">
      <c r="A10" s="76" t="s">
        <v>32</v>
      </c>
      <c r="B10" s="88"/>
      <c r="C10" s="88"/>
      <c r="D10" s="88"/>
      <c r="E10" s="88"/>
      <c r="F10" s="78"/>
    </row>
    <row r="11" spans="1:6" ht="16.5" customHeight="1" thickBot="1">
      <c r="A11" s="5" t="s">
        <v>19</v>
      </c>
      <c r="B11" s="5" t="s">
        <v>8</v>
      </c>
      <c r="C11" s="31" t="s">
        <v>9</v>
      </c>
      <c r="D11" s="31" t="s">
        <v>10</v>
      </c>
      <c r="E11" s="5" t="s">
        <v>14</v>
      </c>
      <c r="F11" s="5" t="s">
        <v>11</v>
      </c>
    </row>
    <row r="12" spans="1:6" ht="16.5" customHeight="1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</row>
    <row r="13" spans="1:6" ht="16.5" customHeight="1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</row>
    <row r="14" spans="1:6" ht="16.5" customHeight="1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</row>
    <row r="15" spans="1:6" ht="16.5" customHeight="1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</row>
    <row r="16" spans="1:6" ht="16.5" customHeight="1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</row>
    <row r="17" spans="1:6" ht="16.5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</row>
    <row r="18" spans="1:6" ht="47.25">
      <c r="A18" s="85" t="s">
        <v>12</v>
      </c>
      <c r="B18" s="86"/>
      <c r="C18" s="86"/>
      <c r="D18" s="86"/>
      <c r="E18" s="86"/>
      <c r="F18" s="5" t="s">
        <v>13</v>
      </c>
    </row>
    <row r="19" spans="1:6" ht="31.5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93" t="s">
        <v>25</v>
      </c>
      <c r="F21" s="94"/>
    </row>
    <row r="22" spans="1:6" ht="15">
      <c r="A22" s="91" t="s">
        <v>3</v>
      </c>
      <c r="B22" s="92"/>
      <c r="C22" s="92"/>
      <c r="D22" s="99"/>
      <c r="E22" s="93" t="s">
        <v>24</v>
      </c>
      <c r="F22" s="94"/>
    </row>
    <row r="23" spans="1:6" ht="15">
      <c r="A23" s="91" t="s">
        <v>28</v>
      </c>
      <c r="B23" s="92"/>
      <c r="C23" s="92"/>
      <c r="D23" s="92"/>
      <c r="E23" s="93" t="s">
        <v>20</v>
      </c>
      <c r="F23" s="94"/>
    </row>
    <row r="24" spans="1:6" ht="15">
      <c r="A24" s="91" t="s">
        <v>29</v>
      </c>
      <c r="B24" s="92"/>
      <c r="C24" s="92"/>
      <c r="D24" s="92"/>
      <c r="E24" s="93" t="s">
        <v>5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7</v>
      </c>
      <c r="F26" s="94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5" sqref="B5:B8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96" t="s">
        <v>4</v>
      </c>
      <c r="B1" s="97"/>
      <c r="C1" s="97"/>
      <c r="D1" s="97"/>
      <c r="E1" s="97"/>
      <c r="F1" s="98"/>
    </row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33</v>
      </c>
      <c r="B3" s="77"/>
      <c r="C3" s="77"/>
      <c r="D3" s="77"/>
      <c r="E3" s="77"/>
      <c r="F3" s="78"/>
    </row>
    <row r="4" spans="1:6" ht="63.75" thickBot="1">
      <c r="A4" s="42" t="s">
        <v>19</v>
      </c>
      <c r="B4" s="25" t="s">
        <v>8</v>
      </c>
      <c r="C4" s="42" t="s">
        <v>9</v>
      </c>
      <c r="D4" s="42" t="s">
        <v>10</v>
      </c>
      <c r="E4" s="25" t="s">
        <v>14</v>
      </c>
      <c r="F4" s="5" t="s">
        <v>27</v>
      </c>
    </row>
    <row r="5" spans="1:6" ht="15">
      <c r="A5" s="104" t="s">
        <v>16</v>
      </c>
      <c r="B5" s="48">
        <v>8884096</v>
      </c>
      <c r="C5" s="33">
        <v>0</v>
      </c>
      <c r="D5" s="22" t="s">
        <v>15</v>
      </c>
      <c r="E5" s="43">
        <f>C5/B5</f>
        <v>0</v>
      </c>
      <c r="F5" s="79" t="s">
        <v>44</v>
      </c>
    </row>
    <row r="6" spans="1:6" ht="15.75" thickBot="1">
      <c r="A6" s="105"/>
      <c r="B6" s="49">
        <v>46776521</v>
      </c>
      <c r="C6" s="37">
        <v>46036483.6</v>
      </c>
      <c r="D6" s="4" t="s">
        <v>30</v>
      </c>
      <c r="E6" s="43">
        <f>C6/B6</f>
        <v>0.9841792979858421</v>
      </c>
      <c r="F6" s="80"/>
    </row>
    <row r="7" spans="1:6" ht="15">
      <c r="A7" s="104" t="s">
        <v>17</v>
      </c>
      <c r="B7" s="50">
        <v>1346103</v>
      </c>
      <c r="C7" s="50">
        <v>8333829.83</v>
      </c>
      <c r="D7" s="36" t="s">
        <v>15</v>
      </c>
      <c r="E7" s="44">
        <f>C7/B7</f>
        <v>6.191078862464463</v>
      </c>
      <c r="F7" s="80"/>
    </row>
    <row r="8" spans="1:6" ht="15.75" thickBot="1">
      <c r="A8" s="105"/>
      <c r="B8" s="51">
        <v>1936353.12</v>
      </c>
      <c r="C8" s="23">
        <v>560000</v>
      </c>
      <c r="D8" s="24" t="s">
        <v>31</v>
      </c>
      <c r="E8" s="45">
        <f>C8/B8</f>
        <v>0.28920344859412833</v>
      </c>
      <c r="F8" s="80"/>
    </row>
    <row r="9" spans="1:6" ht="16.5" thickBot="1">
      <c r="A9" s="38" t="s">
        <v>18</v>
      </c>
      <c r="B9" s="39"/>
      <c r="C9" s="40">
        <v>7200</v>
      </c>
      <c r="D9" s="109"/>
      <c r="E9" s="110"/>
      <c r="F9" s="81"/>
    </row>
    <row r="10" spans="1:6" ht="15.75">
      <c r="A10" s="76" t="s">
        <v>32</v>
      </c>
      <c r="B10" s="88"/>
      <c r="C10" s="88"/>
      <c r="D10" s="88"/>
      <c r="E10" s="88"/>
      <c r="F10" s="78"/>
    </row>
    <row r="11" spans="1:6" ht="48" thickBot="1">
      <c r="A11" s="5" t="s">
        <v>19</v>
      </c>
      <c r="B11" s="5" t="s">
        <v>8</v>
      </c>
      <c r="C11" s="41" t="s">
        <v>9</v>
      </c>
      <c r="D11" s="41" t="s">
        <v>10</v>
      </c>
      <c r="E11" s="5" t="s">
        <v>14</v>
      </c>
      <c r="F11" s="5" t="s">
        <v>11</v>
      </c>
    </row>
    <row r="12" spans="1:6" ht="15">
      <c r="A12" s="106" t="s">
        <v>16</v>
      </c>
      <c r="B12" s="2" t="s">
        <v>36</v>
      </c>
      <c r="C12" s="9" t="s">
        <v>38</v>
      </c>
      <c r="D12" s="22" t="s">
        <v>15</v>
      </c>
      <c r="E12" s="12" t="e">
        <f>C12/B12</f>
        <v>#VALUE!</v>
      </c>
      <c r="F12" s="82" t="s">
        <v>45</v>
      </c>
    </row>
    <row r="13" spans="1:6" ht="15.75" thickBot="1">
      <c r="A13" s="107"/>
      <c r="B13" s="2" t="s">
        <v>37</v>
      </c>
      <c r="C13" s="9" t="s">
        <v>39</v>
      </c>
      <c r="D13" s="18" t="s">
        <v>30</v>
      </c>
      <c r="E13" s="12" t="e">
        <f>C13/B13</f>
        <v>#VALUE!</v>
      </c>
      <c r="F13" s="83"/>
    </row>
    <row r="14" spans="1:6" ht="15">
      <c r="A14" s="106" t="s">
        <v>17</v>
      </c>
      <c r="B14" s="2" t="s">
        <v>34</v>
      </c>
      <c r="C14" s="2" t="s">
        <v>40</v>
      </c>
      <c r="D14" s="22" t="s">
        <v>15</v>
      </c>
      <c r="E14" s="26" t="e">
        <f>C14/B14</f>
        <v>#VALUE!</v>
      </c>
      <c r="F14" s="83"/>
    </row>
    <row r="15" spans="1:6" ht="15">
      <c r="A15" s="108"/>
      <c r="B15" s="17"/>
      <c r="C15" s="2"/>
      <c r="D15" s="4" t="s">
        <v>30</v>
      </c>
      <c r="E15" s="27" t="e">
        <f>C15/B15</f>
        <v>#DIV/0!</v>
      </c>
      <c r="F15" s="83"/>
    </row>
    <row r="16" spans="1:6" ht="15.75" thickBot="1">
      <c r="A16" s="107"/>
      <c r="B16" s="17" t="s">
        <v>35</v>
      </c>
      <c r="C16" s="2" t="s">
        <v>41</v>
      </c>
      <c r="D16" s="24" t="s">
        <v>31</v>
      </c>
      <c r="E16" s="28">
        <v>0</v>
      </c>
      <c r="F16" s="83"/>
    </row>
    <row r="17" spans="1:6" ht="15.75">
      <c r="A17" s="10" t="s">
        <v>18</v>
      </c>
      <c r="B17" s="11">
        <f>SUM(B12:B16)</f>
        <v>0</v>
      </c>
      <c r="C17" s="11">
        <f>SUM(C12:C16)</f>
        <v>0</v>
      </c>
      <c r="D17" s="89" t="e">
        <f>C17/B17</f>
        <v>#DIV/0!</v>
      </c>
      <c r="E17" s="90"/>
      <c r="F17" s="84"/>
    </row>
    <row r="18" spans="1:6" ht="47.25">
      <c r="A18" s="85" t="s">
        <v>12</v>
      </c>
      <c r="B18" s="86"/>
      <c r="C18" s="86"/>
      <c r="D18" s="86"/>
      <c r="E18" s="86"/>
      <c r="F18" s="5" t="s">
        <v>13</v>
      </c>
    </row>
    <row r="19" spans="1:6" ht="31.5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111">
        <v>42185</v>
      </c>
      <c r="F21" s="94"/>
    </row>
    <row r="22" spans="1:6" ht="15">
      <c r="A22" s="91" t="s">
        <v>3</v>
      </c>
      <c r="B22" s="92"/>
      <c r="C22" s="92"/>
      <c r="D22" s="99"/>
      <c r="E22" s="93" t="s">
        <v>24</v>
      </c>
      <c r="F22" s="94"/>
    </row>
    <row r="23" spans="1:6" ht="15">
      <c r="A23" s="91" t="s">
        <v>28</v>
      </c>
      <c r="B23" s="92"/>
      <c r="C23" s="92"/>
      <c r="D23" s="92"/>
      <c r="E23" s="93" t="s">
        <v>42</v>
      </c>
      <c r="F23" s="94"/>
    </row>
    <row r="24" spans="1:6" ht="15">
      <c r="A24" s="91" t="s">
        <v>29</v>
      </c>
      <c r="B24" s="92"/>
      <c r="C24" s="92"/>
      <c r="D24" s="92"/>
      <c r="E24" s="93" t="s">
        <v>43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7</v>
      </c>
      <c r="F26" s="94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96" t="s">
        <v>4</v>
      </c>
      <c r="B1" s="97"/>
      <c r="C1" s="97"/>
      <c r="D1" s="97"/>
      <c r="E1" s="97"/>
      <c r="F1" s="98"/>
    </row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33</v>
      </c>
      <c r="B3" s="77"/>
      <c r="C3" s="77"/>
      <c r="D3" s="77"/>
      <c r="E3" s="77"/>
      <c r="F3" s="78"/>
    </row>
    <row r="4" spans="1:6" ht="63.75" thickBot="1">
      <c r="A4" s="47" t="s">
        <v>19</v>
      </c>
      <c r="B4" s="25" t="s">
        <v>8</v>
      </c>
      <c r="C4" s="47" t="s">
        <v>9</v>
      </c>
      <c r="D4" s="47" t="s">
        <v>10</v>
      </c>
      <c r="E4" s="25" t="s">
        <v>14</v>
      </c>
      <c r="F4" s="5" t="s">
        <v>27</v>
      </c>
    </row>
    <row r="5" spans="1:6" ht="15">
      <c r="A5" s="104" t="s">
        <v>16</v>
      </c>
      <c r="B5" s="21">
        <v>7452741.350000001</v>
      </c>
      <c r="C5" s="52">
        <v>3712110.59</v>
      </c>
      <c r="D5" s="22" t="s">
        <v>15</v>
      </c>
      <c r="E5" s="43">
        <f>C5/B5</f>
        <v>0.4980865986983433</v>
      </c>
      <c r="F5" s="79" t="s">
        <v>46</v>
      </c>
    </row>
    <row r="6" spans="1:6" ht="15.75" thickBot="1">
      <c r="A6" s="105"/>
      <c r="B6" s="2">
        <v>46776521</v>
      </c>
      <c r="C6" s="53">
        <v>23718471.79</v>
      </c>
      <c r="D6" s="4" t="s">
        <v>30</v>
      </c>
      <c r="E6" s="43">
        <f>C6/B6</f>
        <v>0.5070593383804666</v>
      </c>
      <c r="F6" s="80"/>
    </row>
    <row r="7" spans="1:6" ht="15">
      <c r="A7" s="104" t="s">
        <v>17</v>
      </c>
      <c r="B7" s="35">
        <v>5264263.72</v>
      </c>
      <c r="C7" s="35">
        <v>1376889.35</v>
      </c>
      <c r="D7" s="36" t="s">
        <v>15</v>
      </c>
      <c r="E7" s="44">
        <f>C7/B7</f>
        <v>0.261554022221364</v>
      </c>
      <c r="F7" s="80"/>
    </row>
    <row r="8" spans="1:6" ht="15.75" thickBot="1">
      <c r="A8" s="105"/>
      <c r="B8" s="23">
        <v>1936353.12</v>
      </c>
      <c r="C8" s="23">
        <v>1055985.14</v>
      </c>
      <c r="D8" s="24" t="s">
        <v>31</v>
      </c>
      <c r="E8" s="45">
        <f>C8/B8</f>
        <v>0.5453474002717025</v>
      </c>
      <c r="F8" s="80"/>
    </row>
    <row r="9" spans="1:6" ht="16.5" thickBot="1">
      <c r="A9" s="38" t="s">
        <v>18</v>
      </c>
      <c r="B9" s="39">
        <f>SUM(B5:B8)</f>
        <v>61429879.19</v>
      </c>
      <c r="C9" s="40">
        <f>SUM(C5:C8)</f>
        <v>29863456.87</v>
      </c>
      <c r="D9" s="109">
        <f>C9/B9</f>
        <v>0.48613894840381505</v>
      </c>
      <c r="E9" s="110"/>
      <c r="F9" s="81"/>
    </row>
    <row r="10" spans="1:6" ht="15.75">
      <c r="A10" s="76" t="s">
        <v>32</v>
      </c>
      <c r="B10" s="88"/>
      <c r="C10" s="88"/>
      <c r="D10" s="88"/>
      <c r="E10" s="88"/>
      <c r="F10" s="78"/>
    </row>
    <row r="11" spans="1:6" ht="48" thickBot="1">
      <c r="A11" s="5" t="s">
        <v>19</v>
      </c>
      <c r="B11" s="5" t="s">
        <v>8</v>
      </c>
      <c r="C11" s="46" t="s">
        <v>9</v>
      </c>
      <c r="D11" s="46" t="s">
        <v>10</v>
      </c>
      <c r="E11" s="5" t="s">
        <v>14</v>
      </c>
      <c r="F11" s="5" t="s">
        <v>11</v>
      </c>
    </row>
    <row r="12" spans="1:6" ht="15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</row>
    <row r="13" spans="1:6" ht="15.75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</row>
    <row r="14" spans="1:6" ht="15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</row>
    <row r="15" spans="1:6" ht="15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</row>
    <row r="16" spans="1:6" ht="15.75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</row>
    <row r="18" spans="1:6" ht="47.25">
      <c r="A18" s="85" t="s">
        <v>12</v>
      </c>
      <c r="B18" s="86"/>
      <c r="C18" s="86"/>
      <c r="D18" s="86"/>
      <c r="E18" s="86"/>
      <c r="F18" s="5" t="s">
        <v>13</v>
      </c>
    </row>
    <row r="19" spans="1:6" ht="31.5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93" t="s">
        <v>25</v>
      </c>
      <c r="F21" s="94"/>
    </row>
    <row r="22" spans="1:6" ht="15">
      <c r="A22" s="91" t="s">
        <v>3</v>
      </c>
      <c r="B22" s="92"/>
      <c r="C22" s="92"/>
      <c r="D22" s="99"/>
      <c r="E22" s="93" t="s">
        <v>24</v>
      </c>
      <c r="F22" s="94"/>
    </row>
    <row r="23" spans="1:6" ht="15">
      <c r="A23" s="91" t="s">
        <v>28</v>
      </c>
      <c r="B23" s="92"/>
      <c r="C23" s="92"/>
      <c r="D23" s="92"/>
      <c r="E23" s="93" t="s">
        <v>20</v>
      </c>
      <c r="F23" s="94"/>
    </row>
    <row r="24" spans="1:6" ht="15">
      <c r="A24" s="91" t="s">
        <v>29</v>
      </c>
      <c r="B24" s="92"/>
      <c r="C24" s="92"/>
      <c r="D24" s="92"/>
      <c r="E24" s="93" t="s">
        <v>5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7</v>
      </c>
      <c r="F26" s="94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A1" sqref="A1:F26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96" t="s">
        <v>4</v>
      </c>
      <c r="B1" s="97"/>
      <c r="C1" s="97"/>
      <c r="D1" s="97"/>
      <c r="E1" s="97"/>
      <c r="F1" s="98"/>
    </row>
    <row r="2" spans="1:6" ht="15.75">
      <c r="A2" s="96" t="s">
        <v>21</v>
      </c>
      <c r="B2" s="97"/>
      <c r="C2" s="97"/>
      <c r="D2" s="97"/>
      <c r="E2" s="97"/>
      <c r="F2" s="98"/>
    </row>
    <row r="3" spans="1:6" ht="15.75">
      <c r="A3" s="76" t="s">
        <v>33</v>
      </c>
      <c r="B3" s="77"/>
      <c r="C3" s="77"/>
      <c r="D3" s="77"/>
      <c r="E3" s="77"/>
      <c r="F3" s="78"/>
    </row>
    <row r="4" spans="1:6" ht="63.75" thickBot="1">
      <c r="A4" s="55" t="s">
        <v>19</v>
      </c>
      <c r="B4" s="25" t="s">
        <v>8</v>
      </c>
      <c r="C4" s="55" t="s">
        <v>9</v>
      </c>
      <c r="D4" s="55" t="s">
        <v>10</v>
      </c>
      <c r="E4" s="25" t="s">
        <v>14</v>
      </c>
      <c r="F4" s="5" t="s">
        <v>27</v>
      </c>
    </row>
    <row r="5" spans="1:6" ht="15">
      <c r="A5" s="104" t="s">
        <v>16</v>
      </c>
      <c r="B5" s="21">
        <v>7452741.35</v>
      </c>
      <c r="C5" s="56">
        <v>3985218.87</v>
      </c>
      <c r="D5" s="22" t="s">
        <v>15</v>
      </c>
      <c r="E5" s="43">
        <f>C5/B5</f>
        <v>0.534731943971194</v>
      </c>
      <c r="F5" s="79" t="s">
        <v>46</v>
      </c>
    </row>
    <row r="6" spans="1:6" ht="15.75" thickBot="1">
      <c r="A6" s="105"/>
      <c r="B6" s="2">
        <v>46776521</v>
      </c>
      <c r="C6" s="58">
        <v>27457415.37</v>
      </c>
      <c r="D6" s="4" t="s">
        <v>30</v>
      </c>
      <c r="E6" s="43">
        <f>C6/B6</f>
        <v>0.5869913961750169</v>
      </c>
      <c r="F6" s="80"/>
    </row>
    <row r="7" spans="1:6" ht="15">
      <c r="A7" s="104" t="s">
        <v>17</v>
      </c>
      <c r="B7" s="35">
        <v>5264263.72</v>
      </c>
      <c r="C7" s="57">
        <v>1823494.8</v>
      </c>
      <c r="D7" s="36" t="s">
        <v>15</v>
      </c>
      <c r="E7" s="44">
        <f>C7/B7</f>
        <v>0.34639123284651857</v>
      </c>
      <c r="F7" s="80"/>
    </row>
    <row r="8" spans="1:6" ht="15.75" thickBot="1">
      <c r="A8" s="105"/>
      <c r="B8" s="23">
        <v>1936353.12</v>
      </c>
      <c r="C8" s="59">
        <v>1055985.14</v>
      </c>
      <c r="D8" s="24" t="s">
        <v>31</v>
      </c>
      <c r="E8" s="45">
        <f>C8/B8</f>
        <v>0.5453474002717025</v>
      </c>
      <c r="F8" s="80"/>
    </row>
    <row r="9" spans="1:6" ht="16.5" thickBot="1">
      <c r="A9" s="38" t="s">
        <v>18</v>
      </c>
      <c r="B9" s="39">
        <f>SUM(B5:B8)</f>
        <v>61429879.19</v>
      </c>
      <c r="C9" s="40">
        <f>SUM(C5:C8)</f>
        <v>34322114.18</v>
      </c>
      <c r="D9" s="109">
        <f>C9/B9</f>
        <v>0.5587201966300985</v>
      </c>
      <c r="E9" s="110"/>
      <c r="F9" s="81"/>
    </row>
    <row r="10" spans="1:6" ht="15.75">
      <c r="A10" s="76" t="s">
        <v>32</v>
      </c>
      <c r="B10" s="88"/>
      <c r="C10" s="88"/>
      <c r="D10" s="88"/>
      <c r="E10" s="88"/>
      <c r="F10" s="78"/>
    </row>
    <row r="11" spans="1:6" ht="48" thickBot="1">
      <c r="A11" s="5" t="s">
        <v>19</v>
      </c>
      <c r="B11" s="5" t="s">
        <v>8</v>
      </c>
      <c r="C11" s="54" t="s">
        <v>9</v>
      </c>
      <c r="D11" s="54" t="s">
        <v>10</v>
      </c>
      <c r="E11" s="5" t="s">
        <v>14</v>
      </c>
      <c r="F11" s="5" t="s">
        <v>11</v>
      </c>
    </row>
    <row r="12" spans="1:6" ht="15">
      <c r="A12" s="106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82" t="s">
        <v>22</v>
      </c>
    </row>
    <row r="13" spans="1:6" ht="15.75" thickBot="1">
      <c r="A13" s="107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83"/>
    </row>
    <row r="14" spans="1:6" ht="15">
      <c r="A14" s="106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83"/>
    </row>
    <row r="15" spans="1:6" ht="15">
      <c r="A15" s="108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83"/>
    </row>
    <row r="16" spans="1:6" ht="15.75" thickBot="1">
      <c r="A16" s="107"/>
      <c r="B16" s="17">
        <v>0</v>
      </c>
      <c r="C16" s="2">
        <v>0</v>
      </c>
      <c r="D16" s="24" t="s">
        <v>31</v>
      </c>
      <c r="E16" s="28">
        <v>0</v>
      </c>
      <c r="F16" s="83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89">
        <f>C17/B17</f>
        <v>0.9662529605581116</v>
      </c>
      <c r="E17" s="90"/>
      <c r="F17" s="84"/>
    </row>
    <row r="18" spans="1:6" ht="47.25">
      <c r="A18" s="85" t="s">
        <v>12</v>
      </c>
      <c r="B18" s="86"/>
      <c r="C18" s="86"/>
      <c r="D18" s="86"/>
      <c r="E18" s="86"/>
      <c r="F18" s="5" t="s">
        <v>13</v>
      </c>
    </row>
    <row r="19" spans="1:6" ht="31.5">
      <c r="A19" s="87"/>
      <c r="B19" s="88"/>
      <c r="C19" s="88"/>
      <c r="D19" s="88"/>
      <c r="E19" s="88"/>
      <c r="F19" s="14" t="s">
        <v>26</v>
      </c>
    </row>
    <row r="20" spans="1:6" ht="15">
      <c r="A20" s="100"/>
      <c r="B20" s="101"/>
      <c r="C20" s="101"/>
      <c r="D20" s="101"/>
      <c r="E20" s="101"/>
      <c r="F20" s="102"/>
    </row>
    <row r="21" spans="1:6" ht="15">
      <c r="A21" s="91" t="s">
        <v>0</v>
      </c>
      <c r="B21" s="92"/>
      <c r="C21" s="92"/>
      <c r="D21" s="92"/>
      <c r="E21" s="93" t="s">
        <v>47</v>
      </c>
      <c r="F21" s="94"/>
    </row>
    <row r="22" spans="1:6" ht="15">
      <c r="A22" s="91" t="s">
        <v>3</v>
      </c>
      <c r="B22" s="92"/>
      <c r="C22" s="92"/>
      <c r="D22" s="99"/>
      <c r="E22" s="93" t="s">
        <v>48</v>
      </c>
      <c r="F22" s="94"/>
    </row>
    <row r="23" spans="1:6" ht="15">
      <c r="A23" s="91" t="s">
        <v>28</v>
      </c>
      <c r="B23" s="92"/>
      <c r="C23" s="92"/>
      <c r="D23" s="92"/>
      <c r="E23" s="93" t="s">
        <v>49</v>
      </c>
      <c r="F23" s="94"/>
    </row>
    <row r="24" spans="1:6" ht="15">
      <c r="A24" s="91" t="s">
        <v>29</v>
      </c>
      <c r="B24" s="92"/>
      <c r="C24" s="92"/>
      <c r="D24" s="92"/>
      <c r="E24" s="93" t="s">
        <v>50</v>
      </c>
      <c r="F24" s="94"/>
    </row>
    <row r="25" spans="1:6" ht="15">
      <c r="A25" s="91" t="s">
        <v>1</v>
      </c>
      <c r="B25" s="92"/>
      <c r="C25" s="92"/>
      <c r="D25" s="92"/>
      <c r="E25" s="95" t="s">
        <v>6</v>
      </c>
      <c r="F25" s="95"/>
    </row>
    <row r="26" spans="1:6" ht="15">
      <c r="A26" s="91" t="s">
        <v>2</v>
      </c>
      <c r="B26" s="92"/>
      <c r="C26" s="92"/>
      <c r="D26" s="92"/>
      <c r="E26" s="93" t="s">
        <v>51</v>
      </c>
      <c r="F26" s="94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 Públicas</cp:lastModifiedBy>
  <cp:lastPrinted>2016-04-05T15:10:47Z</cp:lastPrinted>
  <dcterms:created xsi:type="dcterms:W3CDTF">2011-04-20T17:22:00Z</dcterms:created>
  <dcterms:modified xsi:type="dcterms:W3CDTF">2016-05-09T14:28:18Z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