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20490" windowHeight="7350" activeTab="3"/>
  </bookViews>
  <sheets>
    <sheet name="JUNIO" sheetId="1" r:id="rId1"/>
    <sheet name=" Mayo" sheetId="2" r:id="rId2"/>
    <sheet name="JULIO" sheetId="3" r:id="rId3"/>
    <sheet name="AGOSTO" sheetId="4" r:id="rId4"/>
  </sheets>
  <definedNames>
    <definedName name="_xlnm.Print_Area" localSheetId="0">JUNIO!$A$1:$I$48</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4525"/>
</workbook>
</file>

<file path=xl/calcChain.xml><?xml version="1.0" encoding="utf-8"?>
<calcChain xmlns="http://schemas.openxmlformats.org/spreadsheetml/2006/main">
  <c r="E21" i="4" l="1"/>
  <c r="E26" i="3" l="1"/>
  <c r="E28" i="1"/>
  <c r="E42" i="1"/>
  <c r="E35" i="1"/>
  <c r="E31" i="1"/>
</calcChain>
</file>

<file path=xl/sharedStrings.xml><?xml version="1.0" encoding="utf-8"?>
<sst xmlns="http://schemas.openxmlformats.org/spreadsheetml/2006/main" count="369" uniqueCount="130">
  <si>
    <t>Metas</t>
  </si>
  <si>
    <t>Fecha de inicio</t>
  </si>
  <si>
    <t>FECHA ACTUALIZACIÓN DE LA INFORMACIÓN:</t>
  </si>
  <si>
    <t>CORREO ELECTRÓNICO DEL O LA RESPONSABLE DE LA UNIDAD POSEEDORA DE LA INFORMACIÓN:</t>
  </si>
  <si>
    <t>NÚMERO TELEFÓNICO DEL O LA RESPONSABLE DE LA UNIDAD POSEEDORA DE LA INFORMACIÓN:</t>
  </si>
  <si>
    <t>TOTAL PLANES Y PROGRAMAS EN EJECUCIÓN</t>
  </si>
  <si>
    <t>RESPONSABLE DE LA UNIDAD POSEEDORA DE LA INFORMACIÓN DEL LITERAL k):</t>
  </si>
  <si>
    <t>PERIODICIDAD DE ACTUALIZACIÓN DE LA INFORMACIÓN:</t>
  </si>
  <si>
    <t>UNIDAD POSEEDORA DE LA INFORMACIÓN - LITERAL k):</t>
  </si>
  <si>
    <t>Plan Operativo Anual - POA y sus reformas aprobadas</t>
  </si>
  <si>
    <t>Plan Estratégico Institucional</t>
  </si>
  <si>
    <t>Fecha de culminación</t>
  </si>
  <si>
    <t>k) Planes y programas de la institución en ejecución</t>
  </si>
  <si>
    <t>Art. 7 de la Ley Orgánica de Transparencia y Acceso a la Información Pública - LOTAIP</t>
  </si>
  <si>
    <t>Plan Anual de Inversiones (PAI)</t>
  </si>
  <si>
    <t>Tipo (Programa, proyecto)</t>
  </si>
  <si>
    <t>Nombre del programa, proyecto</t>
  </si>
  <si>
    <t>Montos presupuestados programados</t>
  </si>
  <si>
    <t xml:space="preserve">Objetivos estratégicos </t>
  </si>
  <si>
    <t>Link para descargar el documento completo del proyecto aprobado por la SENPLADES</t>
  </si>
  <si>
    <t xml:space="preserve">Estado actual de avance por proyecto (link para descargar el documento) </t>
  </si>
  <si>
    <t>052-623740 Ext.264</t>
  </si>
  <si>
    <t>Proyecto de Investigación</t>
  </si>
  <si>
    <t>Análisis de las causas que inciden en el bajo ingreso a la educación superior de los bachilleres del distrito Sucre – San Vicente.</t>
  </si>
  <si>
    <t>Análisis ecotoxicológico de la pesca en Manta: bioacumulación de metales en peces (acumeces).</t>
  </si>
  <si>
    <t>Biodegradabilidad de efluentes resultantes del procesamiento de la yuca en reactores discontinuos.</t>
  </si>
  <si>
    <t>Comprensión lectora y escritura académica.</t>
  </si>
  <si>
    <t>Contribución al desarrollo del turismo sostenible en el destino turístico Sucre - San Vicente - Jama- Pedernales.</t>
  </si>
  <si>
    <t>Diversidad y aspectos biológicos de los batoideos capturados en el Pacífico Ecuatoriano.</t>
  </si>
  <si>
    <t>Ecomuseo de la pesca artesanal en el cantón de Puerto López (Ecuador).</t>
  </si>
  <si>
    <t>Edad y crecimiento de batoideos en el Pacífico Ecuatoriano.</t>
  </si>
  <si>
    <t>Evaluación de la eficiencia de tratamientos con adsorbentes obtenidos de desechos lignocelulósicos para la remoción de sales de sulfato y cloruro presentes en residuos líquidos de procesamiento de pescado en la ciudad de Manta.</t>
  </si>
  <si>
    <t>Evaluación del estado de conservación de los vertebrados terrestres mayores en áreas naturales protegidas de la provincia de Manabí y Esmeraldas</t>
  </si>
  <si>
    <t>Extracción de compuestos de valor agregado a partir de subproductos de la agroindustria de la naranja y la maracuyá.</t>
  </si>
  <si>
    <t>Hábitat, social digno seguro y sostenible</t>
  </si>
  <si>
    <t>Manejo integral de un paisaje antropogénico para la conservación de biodiversidad, el bioconocimiento y la restauración forestal en Manabí.</t>
  </si>
  <si>
    <t>Peces y cefalópodos pelágicos del Pacífico Ecuatoriano.</t>
  </si>
  <si>
    <t>Tecnología para el emprendimiento y gestión sostenible de pequeñas y medianas empresas de ecoturismo en Pedernales.</t>
  </si>
  <si>
    <t>Proyecto Semilla</t>
  </si>
  <si>
    <t>Incrementar el ingreso a la educación superior de los estudiantes de bachillerato en el Distrito Sucre – San Vicente</t>
  </si>
  <si>
    <t>Determinar la concentración de cadmio, mercurio y plomo en el tejido muscular de seis especies de peces de interés comercial (atún aleta amarilla [Thunnus albacares], dorado [Coryphaena hyppurus], atún bonito barrilete [Katsuwonus pelamis], picudo blanco [Makaira nigricans], wahoo o pez sierra [Acanthocybium solandri] y tiburón azul [Prionace glauca]) desembarcadas en Manta, Manabí, Ecuador.</t>
  </si>
  <si>
    <t>Evaluar la biodegradabilidad aeróbica y anaeróbica de efluentes resultantes del procesamiento de la yuca en reactores discontinuos, a escala de laboratorio.</t>
  </si>
  <si>
    <t>Fortalecer la capacidad de comprensión lectora y escritura académica de los miembros de la Facultad de Ciencias de la Educación y sus centros anexos. Mediante la aplicación de estrategias para integrar e interactuar académicamente, desde la educación inicial hasta la superior, el propósito es formar ciudadanos críticos, reflexivos y conscientes de la necesidad de comunicarse por medio del lenguaje escrito, con capacidad de investigación y escritura académica.</t>
  </si>
  <si>
    <t>Contribuir al desarrollo del turismo sostenible en el destino turístico del  Sucre- San Vicente – Jama – Pedernales a partir de la mejora de la calidad de su gestión para facilitar el incremento de: el arribo de turistas internacionales, los ingresos por turistas, el posicionamiento competitivo y la sostenibilidad de dicho destino.</t>
  </si>
  <si>
    <t>Conocer la diversidad, así como los aspectos taxonómicos, morfológicos y biológicos de las principales especies de batoideos en el Pacífico ecuatoriano.</t>
  </si>
  <si>
    <t>Elaborar la línea base cultural y ambiental de la población dedicada a la pesca artesanal en el cantón Puerto López como información de soporte para el diseño del  EcoMuseo de la Pesca Artesanal en la localidad.</t>
  </si>
  <si>
    <t>Estimar la edad y el crecimiento de las principales especies de peces batoideos capturados en el Pacífico Ecuatoriano.</t>
  </si>
  <si>
    <t>Evaluar  la eficiencia de tratamientos con adsorbentes obtenidos de desechos lignocelulósicos para la remoción de sales de sulfato y cloruro presentes en residuos líquidos de procesamiento de pescado en la ciudad de Manta-Ecuador.</t>
  </si>
  <si>
    <t xml:space="preserve">Evaluar el estado de conservación de especies terrestres mayores, así como su abundancia en diferentes áreas naturales protegidas en la región costa de las provincias de Manabí y Esmeraldas, consideradas dentro del corredor biológico del Chocó. </t>
  </si>
  <si>
    <t>Utilización de subproductos de las industrias de procesamiento de naranja y maracuyá para la obtención de productos de valor agregado.</t>
  </si>
  <si>
    <t>Realizar la propuesta de una vivienda social que garantice un hábitat, digno, seguro y sostenible para el Proyecto habitacional de Mi Primer Lote</t>
  </si>
  <si>
    <t xml:space="preserve">Realizar una evaluación rigurosa de la dinámica de fauna y flora en un paisaje antropogénico de Manabí, con énfasis en las especies más explotadas por el hombre. Basado en esta información, se pretende proporcionar recomendaciones para el manejo multi-funcional que integre la conservación de biodiversidad terrestre, el bioconocimiento y la restauración forestal. </t>
  </si>
  <si>
    <t>Describir los aspectos biológicos de las principales especies de peces y cefalópodos pelágicos en el Pacífico ecuatoriano y la caracterización social del sector pesquero artesanal.</t>
  </si>
  <si>
    <t>Contribuir al desarrollo local del Cantón Pedernales, fortaleciendo el desarrollo de las investigaciones científicas, la formación de profesionales competentes, abra una nueva opción al desarrollo turístico de la Zona 4 y promueva los principios del desarrollo sostenible.</t>
  </si>
  <si>
    <t xml:space="preserve"> Desarrollar proyectos de investigación formativa por docentes titulares de tiempo completo y medio tiempo apoyados por estudiantes de los últimos semestres con el fin de fortalecer la investigación inicial y la generación de pensamiento estratégico prospectivo y empresarial.</t>
  </si>
  <si>
    <t>Proyecto de Infraestructura</t>
  </si>
  <si>
    <t xml:space="preserve">Adecuación de 2 aulas para laboratorio de simulación, sala de Morgue y revistemiento de mezones de laboratorio de la carrera de Medicina </t>
  </si>
  <si>
    <t>Adecuación de 2 aulas para laboratorio de simulación, sala de Morgue y revistemiento de mezones de laboratorio de la carrera de Medicina de la Universidad Laica Eloy Alfaro de Manabí.</t>
  </si>
  <si>
    <t>Adecuaciones de salas y compra de equipos  para implementar en los laboratorios especializados en las Unidades Académicas matriz y extensiones.</t>
  </si>
  <si>
    <t>Obras de infraestructura civiles y eléctricas en extensiones. (obras en ejecución de rampas,bares, e instalaciones eléctricas) Carmen, Bahía, Chone y Pedernales. Firmado 2014 y ejecutado actual.</t>
  </si>
  <si>
    <t xml:space="preserve">El 100 % de las obras han sido construídas  hasta el mes de junio. </t>
  </si>
  <si>
    <t xml:space="preserve"> Fiscalización externa de Obras de infraestructura civiles y eléctricas en extensiones.(obras en ejecución de rampas,bares, e instalaciones eléctricas).Firmado 2014 y ejecutado actual.</t>
  </si>
  <si>
    <t>El 100 % de la fiscalización de las obras construídas, es realizada hasta el mes de junio.</t>
  </si>
  <si>
    <t>Espacios para docentes TC y MT  (a lado del Colegio Juan Montalvo donde se había proyectado terminar la Biblioteca No. 2). Salas y cubiculos y mobiliario. Incluye fiscalización 5%.</t>
  </si>
  <si>
    <t>El 100 % de espacios de trabajo para los docentes construidas hasta el mes de mayo de 2016.</t>
  </si>
  <si>
    <t>Habilitación de espacios para la práctica de estudiantes de la Facultad de Hotelería y Turismo(Ad</t>
  </si>
  <si>
    <t>100% de habilitación de espacios para las prácticas hasta junio de 2016.</t>
  </si>
  <si>
    <t>Habilitación de aulas de la Facultad de Enfermería (3 aulas).</t>
  </si>
  <si>
    <t>100 % de áreas de trabajo son habilitadas hasta marzo de 2016.</t>
  </si>
  <si>
    <t xml:space="preserve">Construcción  y fiscalización en infraestructura disponible para 280 oficinas TC, 33 salas MT y 40 espacios de bienestar,  calificados para acreditación, para la Matriz y Extensiones.  </t>
  </si>
  <si>
    <t>El 100% de oficinas TC, salas MT y espacios de bienestar,  cumplen con los requerimientos del CEAACES  hasta el mes de junio.</t>
  </si>
  <si>
    <t>Obras de infraestructura civiles: Habilitacion 233 aulas, 240 oficinas TC, 6 salas MT y espacios de bienestar para acreditación.</t>
  </si>
  <si>
    <t>El 100% de aulas, oficinas TC, salas MT y espacios de bienestar existentes ,  cumpliran con los requerimientos del CEAACES  hasta el mes de junio.</t>
  </si>
  <si>
    <t>Rehabilitación de 1000 m2 de espacios para crear oficinas de docentes a TC y salas de docentes a MT (Reparación de la infraestructura de la Biblioteca # 1 para crear estos espacios de oficinas)</t>
  </si>
  <si>
    <t>El 100%  de infraestructura física rehabilitada para generar oficinas de docentes a TC y salas de docentes a MT son construídos hasta julio de 2016.</t>
  </si>
  <si>
    <t>Construcción y fiscalización de edificaciones en un total de 500 m2 de espacios para crear oficinas de docentes a TC y salas de docentes a MT para Matriz y Extensiones.</t>
  </si>
  <si>
    <t>El 100%  de infraestructura física para generar oficinas de docentes a TC y salas de docentes a MT son construidos hasta julio de 2016.</t>
  </si>
  <si>
    <t>Construcción y fiscalización de edificaciones en un total de 1500 m2 de espacios para crear 30 aulas equipadas con mobilliario y Tic´s para Matriz y Extensiones (cortinas, Pc, proyector, Splic, pantallas)</t>
  </si>
  <si>
    <t>El 100%  de infraestructura física para generar aulas de calidad son construidos hasta agosto de 2016.</t>
  </si>
  <si>
    <t>Construcción y fiscalización de 950 espacios de trabajo de trabajo para Biblioteca Central. (junto a  edificio de parqueo).</t>
  </si>
  <si>
    <t>El 100%  de espacios de Biblioteca para estudiantes son construidos,  dando cumplimiento a los requerimientos de CEAACES  hasta el mes de junio.</t>
  </si>
  <si>
    <t>Número de equipos de sonido, luces,climatización, extintores, señalética, telón y alfombras.</t>
  </si>
  <si>
    <t>De abril a noviembre de 2016 la Dirección de Cultura gestionará el mantenimiento y actualización de equipos de sonidos, luces, aires acondicionado, telón y alfombra del Teatro Universitario Chushig.</t>
  </si>
  <si>
    <t>Adquisición de materiales para el mantenimiento de infraestructura eléctrica en media tensión para las Unidades Académicas, Departamentos, Extensiones y Campus Pedernales.</t>
  </si>
  <si>
    <t>Se ha cumplido con la adquisición de materiales para mantenimiento de infraestructura eléctrica en media tensión para las Unidades Académicas, Departamentos, Extensiones, Campus Pedernales y Anexos.</t>
  </si>
  <si>
    <t>Aquisición e instalación de equipos de transformación y generación eléctrica para la repotenciación del sistema eléctrico de varios edificios de la Uleam  y Extensiones.</t>
  </si>
  <si>
    <t>Instalación de 100% de transformadores trifásicos y generador eléctrico hasta el mes de agosto.</t>
  </si>
  <si>
    <t>Aquisición de materiales para construcción de colector de aguas servidas.</t>
  </si>
  <si>
    <t>Se ha cumplido con el 100% de la adquisión de materiales hasta el mes de marzo.</t>
  </si>
  <si>
    <t>Proyecto de equipamiento</t>
  </si>
  <si>
    <t xml:space="preserve">Adquisición de materiales para laboratorios especializados de la carrera de Medicina </t>
  </si>
  <si>
    <t>Adquisición de materiales para laboratorios especializados para la carrera de Medicina de la Universidad Laica Eloy Alfaro de Manabí.</t>
  </si>
  <si>
    <t>DEPARTAMENTO DE PLANEAMIENTO ACADÉMICO</t>
  </si>
  <si>
    <t>Phd. ROCÍO PIGUAVE PÉREZ</t>
  </si>
  <si>
    <t>rocio.piguave@uleam.edu.ec/rociopiguave@yahoo.es</t>
  </si>
  <si>
    <t xml:space="preserve">Desarrollar un modelo de gestión académica, articulando las funciones sustantivas de la universidad,   garantizando en la Uleam una educación superior de calidad que  forma talentos humanos con sólidos dominios científicos, tecnológicos y humanísticos dando respuestas a las necesidades del desarrollo local, regional y nacional.                 </t>
  </si>
  <si>
    <t>http://departamentos.uleam.edu.ec/wp-content/uploads/2016/04/POA2016.pdf</t>
  </si>
  <si>
    <t>-</t>
  </si>
  <si>
    <t>http://departamentos.uleam.edu.ec/investigacion/files/2015/09/Proyecto_SEMILLA-ULEAM.pdf</t>
  </si>
  <si>
    <t>http://departamentos.uleam.edu.ec/investigacion/files/2015/09/Proyecto_Peces-y-cefal%C3%B3podos.pdf</t>
  </si>
  <si>
    <t>http://departamentos.uleam.edu.ec/investigacion/files/2015/09/Proyecto_EcoTurPedernales.pdf</t>
  </si>
  <si>
    <t>http://departamentos.uleam.edu.ec/investigacion/files/2015/09/Proyecto_H%C3%A1bitat.pdf</t>
  </si>
  <si>
    <t>http://departamentos.uleam.edu.ec/investigacion/files/2015/09/Proyecto_ECOMUSEO.pdf</t>
  </si>
  <si>
    <t>http://departamentos.uleam.edu.ec/investigacion/files/2015/09/Proyecto_Analisis-de-las-Causas-Suce-San-Vicente.pdf</t>
  </si>
  <si>
    <t>Generar conocimiento científico, tecnológicos, rescatar los saberes ancestrales, a través de una coherente institucionalización de la dinámica de los procesos de investigación, para resolver los principales problemas del país mejorando la calidad de vida y aportar valor social al conocimiento</t>
  </si>
  <si>
    <t>Análisis de la calidad del agua en un contexto ecotoxicológico: la respuesta de fuga (fugaguatox).</t>
  </si>
  <si>
    <t>http://departamentos.uleam.edu.ec/investigacion/files/2015/09/Proyecto_FUGAGUATOX.pdf</t>
  </si>
  <si>
    <t>Evaluar la importancia y relevancia de la respuesta de fuga como una herramienta ecotoxicológica en la evaluación y monitoreo de la calidad de los ecosistemas acuáticos.</t>
  </si>
  <si>
    <t>http://www.uleam.edu.ec/wp-content/uploads/2016/04/PEDI-2016-2020.pdf</t>
  </si>
  <si>
    <t>http://departamentos.uleam.edu.ec/investigacion/files/2015/09/Proyecto_Acumeces.pdf</t>
  </si>
  <si>
    <t>http://departamentos.uleam.edu.ec/investigacion/files/2015/09/Proyecto_Biodegradabilidad-Yuca.pdf</t>
  </si>
  <si>
    <t>http://departamentos.uleam.edu.ec/investigacion/files/2015/09/Proyecto_Comprensi%C3%B3n-Lectora.pdf</t>
  </si>
  <si>
    <t>http://departamentos.uleam.edu.ec/investigacion/files/2015/09/Proyecto_Contribucion-al-desarrollo-Tur%C3%ADstico.pdf</t>
  </si>
  <si>
    <t>http://departamentos.uleam.edu.ec/investigacion/files/2015/09/Proyecto_Diversidad-y-aspectos.pdf</t>
  </si>
  <si>
    <t>http://departamentos.uleam.edu.ec/investigacion/files/2015/09/Proyectos_Edad-y-crecimiento.pdf</t>
  </si>
  <si>
    <t>http://departamentos.uleam.edu.ec/investigacion/files/2015/09/Proyecto_Evaluaci%C3%B3n-de-la-eficiencia.pdf</t>
  </si>
  <si>
    <t>http://departamentos.uleam.edu.ec/investigacion/files/2015/09/Proyecto_Evaluacion-estado-Conservacion.pdf</t>
  </si>
  <si>
    <t>http://departamentos.uleam.edu.ec/investigacion/files/2015/09/Proyecto_Final_ObtencionMaracuya.pdf</t>
  </si>
  <si>
    <t>http://departamentos.uleam.edu.ec/investigacion/files/2015/09/PROYECTO_-MANEJO-INTEGRAL.pdf</t>
  </si>
  <si>
    <t>Mensual (JUNIO)</t>
  </si>
  <si>
    <t>Analisis de la calidada del agua en un contexto ecotoxicolólico: la respuesta de fugaguatox)</t>
  </si>
  <si>
    <t>Analisis ecotoxicologico de la pesca de Manta bioacumulación de metales en peces (acumeses)</t>
  </si>
  <si>
    <t>Diversidad de aspectos biologicos de los batoideos capturados  en el Pacífico Ecuatoriano.</t>
  </si>
  <si>
    <t>Evaluación del estado de conservación de los vertebrados terrestres mayores en áreas naturales protegidas de la provincia de Manabi Y Esmeraldas.</t>
  </si>
  <si>
    <t>Extraccion de compuestos de valor agregado a partir de subproductos de la agrindustria de la naranja y el maracuya.</t>
  </si>
  <si>
    <t>ULEAM sistemas de aguas servidas II Etapa.</t>
  </si>
  <si>
    <t>Implementación y equipamiento de laboratorios del departam,ento central de investigación de la Universidad Laica Eloy Alfaro de Manabí.</t>
  </si>
  <si>
    <t>30/12/2016 (continuidad)</t>
  </si>
  <si>
    <t>Mensual (JULIO)</t>
  </si>
  <si>
    <t>Mensual (AGOSTO)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</si>
</sst>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 #,##0.00\ _€_-;\-* #,##0.00\ _€_-;_-* &quot;-&quot;??\ _€_-;_-@_-"/>
  </numFmts>
  <fonts count="31" x14ac:knownFonts="1">
    <font>
      <sz val="11"/>
      <color theme="1"/>
      <name val="Calibri"/>
      <family val="2"/>
      <scheme val="minor"/>
    </font>
    <font>
      <u/>
      <sz val="11"/>
      <color theme="10"/>
      <name val="Calibri"/>
      <family val="2"/>
    </font>
    <font>
      <b/>
      <sz val="11"/>
      <color theme="1"/>
      <name val="Calibri"/>
      <family val="2"/>
      <scheme val="minor"/>
    </font>
    <font>
      <b/>
      <sz val="12"/>
      <name val="Calibri"/>
      <family val="2"/>
      <scheme val="minor"/>
    </font>
    <font>
      <sz val="12"/>
      <color theme="1"/>
      <name val="Calibri"/>
      <family val="2"/>
      <scheme val="minor"/>
    </font>
    <font>
      <b/>
      <sz val="11"/>
      <name val="Calibri"/>
      <family val="2"/>
      <scheme val="minor"/>
    </font>
    <font>
      <sz val="10"/>
      <name val="Calibri"/>
      <family val="2"/>
      <scheme val="minor"/>
    </font>
    <font>
      <b/>
      <sz val="10"/>
      <color theme="1"/>
      <name val="Calibri"/>
      <family val="2"/>
      <scheme val="minor"/>
    </font>
    <font>
      <b/>
      <sz val="12"/>
      <color theme="0"/>
      <name val="Calibri"/>
      <family val="2"/>
      <scheme val="minor"/>
    </font>
    <font>
      <u/>
      <sz val="12"/>
      <color rgb="FF0000FF"/>
      <name val="Calibri"/>
      <family val="2"/>
      <scheme val="minor"/>
    </font>
    <font>
      <sz val="12"/>
      <name val="Calibri"/>
      <family val="2"/>
      <scheme val="minor"/>
    </font>
    <font>
      <sz val="10"/>
      <color theme="1"/>
      <name val="Calibri"/>
      <family val="2"/>
      <scheme val="minor"/>
    </font>
    <font>
      <u/>
      <sz val="10"/>
      <color theme="10"/>
      <name val="Calibri"/>
      <family val="2"/>
    </font>
    <font>
      <sz val="10"/>
      <color rgb="FF000000"/>
      <name val="Calibri"/>
      <family val="2"/>
      <scheme val="minor"/>
    </font>
    <font>
      <sz val="11"/>
      <color theme="1"/>
      <name val="Calibri"/>
      <family val="2"/>
      <scheme val="minor"/>
    </font>
    <font>
      <sz val="10"/>
      <name val="Arial"/>
      <family val="2"/>
    </font>
    <font>
      <b/>
      <sz val="8"/>
      <name val="Calibri"/>
      <family val="2"/>
      <scheme val="minor"/>
    </font>
    <font>
      <sz val="8"/>
      <name val="Calibri"/>
      <family val="2"/>
      <scheme val="minor"/>
    </font>
    <font>
      <sz val="8"/>
      <color theme="1"/>
      <name val="Calibri"/>
      <family val="2"/>
      <scheme val="minor"/>
    </font>
    <font>
      <sz val="8"/>
      <color rgb="FF000000"/>
      <name val="Calibri"/>
      <family val="2"/>
      <scheme val="minor"/>
    </font>
    <font>
      <sz val="8"/>
      <name val="Arial"/>
      <family val="2"/>
    </font>
    <font>
      <u/>
      <sz val="8"/>
      <color theme="10"/>
      <name val="Calibri"/>
      <family val="2"/>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u/>
      <sz val="9"/>
      <color theme="10"/>
      <name val="Calibri"/>
      <family val="2"/>
    </font>
    <font>
      <sz val="8"/>
      <color rgb="FFFF0000"/>
      <name val="Calibri"/>
      <family val="2"/>
      <scheme val="minor"/>
    </font>
    <font>
      <u/>
      <sz val="8"/>
      <color rgb="FFFF0000"/>
      <name val="Calibri"/>
      <family val="2"/>
    </font>
    <font>
      <sz val="8"/>
      <color rgb="FFFF0000"/>
      <name val="Calibri"/>
      <family val="2"/>
    </font>
    <font>
      <sz val="8"/>
      <color theme="4" tint="-0.249977111117893"/>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bgColor indexed="64"/>
      </patternFill>
    </fill>
    <fill>
      <patternFill patternType="solid">
        <fgColor rgb="FFFFC000"/>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44" fontId="14" fillId="0" borderId="0" applyFont="0" applyFill="0" applyBorder="0" applyAlignment="0" applyProtection="0"/>
    <xf numFmtId="164" fontId="14" fillId="0" borderId="0" applyFont="0" applyFill="0" applyBorder="0" applyAlignment="0" applyProtection="0"/>
  </cellStyleXfs>
  <cellXfs count="138">
    <xf numFmtId="0" fontId="0" fillId="0" borderId="0" xfId="0"/>
    <xf numFmtId="0" fontId="0" fillId="2" borderId="0" xfId="0" applyFill="1"/>
    <xf numFmtId="0" fontId="4" fillId="2" borderId="0" xfId="0" applyFont="1" applyFill="1"/>
    <xf numFmtId="0" fontId="4" fillId="0" borderId="0" xfId="0" applyFont="1"/>
    <xf numFmtId="4" fontId="3" fillId="2" borderId="1" xfId="0" applyNumberFormat="1" applyFont="1" applyFill="1" applyBorder="1" applyAlignment="1">
      <alignment horizontal="right" vertical="center" wrapText="1"/>
    </xf>
    <xf numFmtId="0" fontId="2" fillId="2" borderId="0" xfId="0" applyFont="1" applyFill="1"/>
    <xf numFmtId="4" fontId="0" fillId="2" borderId="0" xfId="0" applyNumberFormat="1" applyFill="1"/>
    <xf numFmtId="0" fontId="5" fillId="3" borderId="1" xfId="0" applyFont="1" applyFill="1" applyBorder="1" applyAlignment="1">
      <alignment horizontal="center" vertical="center" wrapText="1"/>
    </xf>
    <xf numFmtId="0" fontId="0" fillId="0" borderId="0" xfId="0"/>
    <xf numFmtId="0" fontId="0" fillId="2" borderId="0" xfId="0" applyFill="1"/>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horizontal="justify" vertical="center" wrapText="1"/>
    </xf>
    <xf numFmtId="14" fontId="11" fillId="5" borderId="1" xfId="0" applyNumberFormat="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11" fillId="5" borderId="1" xfId="0" applyFont="1" applyFill="1" applyBorder="1" applyAlignment="1">
      <alignment vertical="center" wrapText="1"/>
    </xf>
    <xf numFmtId="0" fontId="12" fillId="5" borderId="1" xfId="1" applyFont="1" applyFill="1" applyBorder="1" applyAlignment="1" applyProtection="1">
      <alignment horizontal="left" vertical="center" wrapText="1"/>
    </xf>
    <xf numFmtId="0" fontId="13" fillId="5" borderId="1" xfId="0" applyFont="1" applyFill="1" applyBorder="1" applyAlignment="1">
      <alignment vertical="center" wrapText="1"/>
    </xf>
    <xf numFmtId="14" fontId="6" fillId="5" borderId="1" xfId="0" applyNumberFormat="1" applyFont="1" applyFill="1" applyBorder="1" applyAlignment="1">
      <alignment horizontal="left" vertical="center" wrapText="1"/>
    </xf>
    <xf numFmtId="0" fontId="6" fillId="5" borderId="1" xfId="0" applyFont="1" applyFill="1" applyBorder="1" applyAlignment="1">
      <alignment horizontal="justify" vertical="center" wrapText="1"/>
    </xf>
    <xf numFmtId="4" fontId="11" fillId="5" borderId="0" xfId="0" applyNumberFormat="1" applyFont="1" applyFill="1" applyAlignment="1">
      <alignment horizontal="center" vertical="center"/>
    </xf>
    <xf numFmtId="0" fontId="1" fillId="5" borderId="4" xfId="1" applyFill="1" applyBorder="1" applyAlignment="1" applyProtection="1">
      <alignment horizontal="left" vertical="center" wrapText="1"/>
    </xf>
    <xf numFmtId="0" fontId="6" fillId="5" borderId="7" xfId="0" applyFont="1" applyFill="1" applyBorder="1" applyAlignment="1">
      <alignment vertical="center" wrapText="1"/>
    </xf>
    <xf numFmtId="0" fontId="6" fillId="5" borderId="8" xfId="0" applyFont="1" applyFill="1" applyBorder="1" applyAlignment="1">
      <alignment vertical="center" wrapText="1"/>
    </xf>
    <xf numFmtId="0" fontId="6" fillId="5" borderId="9" xfId="0" applyFont="1" applyFill="1" applyBorder="1" applyAlignment="1">
      <alignment vertical="center" wrapText="1"/>
    </xf>
    <xf numFmtId="0" fontId="0" fillId="5" borderId="0" xfId="0" applyFill="1" applyAlignment="1">
      <alignment wrapText="1"/>
    </xf>
    <xf numFmtId="0" fontId="11" fillId="5" borderId="1" xfId="0" applyFont="1" applyFill="1" applyBorder="1" applyAlignment="1">
      <alignment horizontal="justify" vertical="center"/>
    </xf>
    <xf numFmtId="14" fontId="1" fillId="5" borderId="1" xfId="1" applyNumberFormat="1" applyFill="1" applyBorder="1" applyAlignment="1" applyProtection="1">
      <alignment horizontal="left" vertical="center" wrapText="1"/>
    </xf>
    <xf numFmtId="0" fontId="0" fillId="5" borderId="0" xfId="0" applyFill="1" applyAlignment="1">
      <alignment horizontal="left" wrapText="1"/>
    </xf>
    <xf numFmtId="0" fontId="6" fillId="6" borderId="1" xfId="0" applyFont="1" applyFill="1" applyBorder="1" applyAlignment="1">
      <alignment vertical="center" wrapText="1"/>
    </xf>
    <xf numFmtId="0" fontId="6" fillId="6" borderId="1" xfId="0" applyFont="1" applyFill="1" applyBorder="1" applyAlignment="1">
      <alignment horizontal="left" vertical="center" wrapText="1"/>
    </xf>
    <xf numFmtId="0" fontId="6" fillId="6" borderId="1" xfId="0" applyFont="1" applyFill="1" applyBorder="1" applyAlignment="1">
      <alignment horizontal="justify" vertical="center" wrapText="1"/>
    </xf>
    <xf numFmtId="4" fontId="15" fillId="6" borderId="1" xfId="0" applyNumberFormat="1" applyFont="1" applyFill="1" applyBorder="1" applyAlignment="1">
      <alignment horizontal="center" vertical="center"/>
    </xf>
    <xf numFmtId="14" fontId="11" fillId="6" borderId="1" xfId="0" applyNumberFormat="1" applyFont="1" applyFill="1" applyBorder="1" applyAlignment="1">
      <alignment horizontal="center" vertical="center" wrapText="1"/>
    </xf>
    <xf numFmtId="0" fontId="15" fillId="6" borderId="1" xfId="0" applyFont="1" applyFill="1" applyBorder="1" applyAlignment="1">
      <alignment horizontal="justify" vertical="center" wrapText="1"/>
    </xf>
    <xf numFmtId="0" fontId="15" fillId="6" borderId="1" xfId="0" applyFont="1" applyFill="1" applyBorder="1" applyAlignment="1">
      <alignment horizontal="justify" vertical="center"/>
    </xf>
    <xf numFmtId="4" fontId="15" fillId="6" borderId="1" xfId="2" applyNumberFormat="1" applyFont="1" applyFill="1" applyBorder="1" applyAlignment="1">
      <alignment horizontal="center" vertical="center"/>
    </xf>
    <xf numFmtId="0" fontId="6" fillId="7" borderId="1" xfId="0" applyFont="1" applyFill="1" applyBorder="1" applyAlignment="1">
      <alignment vertical="center" wrapText="1"/>
    </xf>
    <xf numFmtId="0" fontId="6" fillId="7" borderId="1" xfId="0" applyFont="1" applyFill="1" applyBorder="1" applyAlignment="1">
      <alignment horizontal="left" vertical="center" wrapText="1"/>
    </xf>
    <xf numFmtId="0" fontId="6" fillId="7" borderId="1" xfId="0" applyFont="1" applyFill="1" applyBorder="1" applyAlignment="1">
      <alignment horizontal="justify" vertical="center" wrapText="1"/>
    </xf>
    <xf numFmtId="4" fontId="15" fillId="7" borderId="1" xfId="0" applyNumberFormat="1" applyFont="1" applyFill="1" applyBorder="1" applyAlignment="1">
      <alignment horizontal="center" vertical="center"/>
    </xf>
    <xf numFmtId="14" fontId="11" fillId="7" borderId="1" xfId="0" applyNumberFormat="1" applyFont="1" applyFill="1" applyBorder="1" applyAlignment="1">
      <alignment horizontal="center" vertical="center" wrapText="1"/>
    </xf>
    <xf numFmtId="4" fontId="15" fillId="7" borderId="1" xfId="0" applyNumberFormat="1" applyFont="1" applyFill="1" applyBorder="1" applyAlignment="1">
      <alignment horizontal="center" vertical="center" wrapText="1"/>
    </xf>
    <xf numFmtId="0" fontId="15" fillId="7" borderId="1" xfId="0" applyFont="1" applyFill="1" applyBorder="1" applyAlignment="1">
      <alignment horizontal="justify" vertical="center" wrapText="1"/>
    </xf>
    <xf numFmtId="0" fontId="15" fillId="7" borderId="1" xfId="0" applyFont="1" applyFill="1" applyBorder="1" applyAlignment="1">
      <alignment horizontal="justify" vertical="center"/>
    </xf>
    <xf numFmtId="4" fontId="15" fillId="7" borderId="1" xfId="2" applyNumberFormat="1" applyFont="1" applyFill="1" applyBorder="1" applyAlignment="1">
      <alignment horizontal="center" vertical="center"/>
    </xf>
    <xf numFmtId="0" fontId="11" fillId="8" borderId="4" xfId="1" applyFont="1" applyFill="1" applyBorder="1" applyAlignment="1" applyProtection="1">
      <alignment horizontal="center" vertical="center" wrapText="1"/>
    </xf>
    <xf numFmtId="4" fontId="6" fillId="8" borderId="4" xfId="1" applyNumberFormat="1" applyFont="1" applyFill="1" applyBorder="1" applyAlignment="1" applyProtection="1">
      <alignment horizontal="center" vertical="center" wrapText="1"/>
    </xf>
    <xf numFmtId="0" fontId="16" fillId="3" borderId="1" xfId="0" applyFont="1" applyFill="1" applyBorder="1" applyAlignment="1">
      <alignment horizontal="center" vertical="center" wrapText="1"/>
    </xf>
    <xf numFmtId="0" fontId="17" fillId="5" borderId="1" xfId="0" applyFont="1" applyFill="1" applyBorder="1" applyAlignment="1">
      <alignment vertical="center" wrapText="1"/>
    </xf>
    <xf numFmtId="0" fontId="17" fillId="5" borderId="1" xfId="0" applyFont="1" applyFill="1" applyBorder="1" applyAlignment="1">
      <alignment horizontal="justify" vertical="center" wrapText="1"/>
    </xf>
    <xf numFmtId="14" fontId="18" fillId="5" borderId="1" xfId="0" applyNumberFormat="1" applyFont="1" applyFill="1" applyBorder="1" applyAlignment="1">
      <alignment horizontal="center" vertical="center" wrapText="1"/>
    </xf>
    <xf numFmtId="14" fontId="17" fillId="5" borderId="1" xfId="0" applyNumberFormat="1" applyFont="1" applyFill="1" applyBorder="1" applyAlignment="1">
      <alignment horizontal="center" vertical="center" wrapText="1"/>
    </xf>
    <xf numFmtId="0" fontId="18" fillId="5" borderId="1" xfId="0" applyFont="1" applyFill="1" applyBorder="1" applyAlignment="1">
      <alignment horizontal="justify" vertical="center"/>
    </xf>
    <xf numFmtId="4" fontId="18" fillId="5" borderId="0" xfId="0" applyNumberFormat="1" applyFont="1" applyFill="1" applyAlignment="1">
      <alignment horizontal="center" vertical="center"/>
    </xf>
    <xf numFmtId="14" fontId="17" fillId="5" borderId="1" xfId="0" applyNumberFormat="1" applyFont="1" applyFill="1" applyBorder="1" applyAlignment="1">
      <alignment horizontal="left" vertical="center" wrapText="1"/>
    </xf>
    <xf numFmtId="0" fontId="16" fillId="5" borderId="1" xfId="0" applyFont="1" applyFill="1" applyBorder="1" applyAlignment="1">
      <alignment horizontal="center" vertical="center" wrapText="1"/>
    </xf>
    <xf numFmtId="0" fontId="18" fillId="5" borderId="4" xfId="1" applyFont="1" applyFill="1" applyBorder="1" applyAlignment="1" applyProtection="1">
      <alignment horizontal="center" vertical="center" wrapText="1"/>
    </xf>
    <xf numFmtId="0" fontId="18" fillId="5" borderId="1" xfId="0" applyFont="1" applyFill="1" applyBorder="1" applyAlignment="1">
      <alignment horizontal="left" wrapText="1"/>
    </xf>
    <xf numFmtId="0" fontId="18" fillId="5" borderId="0" xfId="0" applyFont="1" applyFill="1" applyAlignment="1">
      <alignment horizontal="justify" wrapText="1"/>
    </xf>
    <xf numFmtId="0" fontId="18" fillId="5"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17" fillId="9" borderId="1" xfId="0" applyFont="1" applyFill="1" applyBorder="1" applyAlignment="1">
      <alignment horizontal="justify" vertical="center" wrapText="1"/>
    </xf>
    <xf numFmtId="0" fontId="17" fillId="9" borderId="1" xfId="0" applyFont="1" applyFill="1" applyBorder="1" applyAlignment="1">
      <alignment vertical="center" wrapText="1"/>
    </xf>
    <xf numFmtId="2" fontId="18" fillId="5" borderId="4" xfId="1" applyNumberFormat="1" applyFont="1" applyFill="1" applyBorder="1" applyAlignment="1" applyProtection="1">
      <alignment horizontal="center" vertical="center" wrapText="1"/>
    </xf>
    <xf numFmtId="14" fontId="21" fillId="5" borderId="1" xfId="1" applyNumberFormat="1" applyFont="1" applyFill="1" applyBorder="1" applyAlignment="1" applyProtection="1">
      <alignment horizontal="left" vertical="center" wrapText="1"/>
    </xf>
    <xf numFmtId="0" fontId="21" fillId="5" borderId="1" xfId="1" applyFont="1" applyFill="1" applyBorder="1" applyAlignment="1" applyProtection="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vertical="center" wrapText="1"/>
    </xf>
    <xf numFmtId="0" fontId="17" fillId="2" borderId="1" xfId="0" applyFont="1" applyFill="1" applyBorder="1" applyAlignment="1">
      <alignment horizontal="justify" vertical="center" wrapText="1"/>
    </xf>
    <xf numFmtId="0" fontId="18" fillId="2" borderId="4" xfId="1" applyFont="1" applyFill="1" applyBorder="1" applyAlignment="1" applyProtection="1">
      <alignment horizontal="center" vertical="center" wrapText="1"/>
    </xf>
    <xf numFmtId="14" fontId="18" fillId="2" borderId="1" xfId="0" applyNumberFormat="1" applyFont="1" applyFill="1" applyBorder="1" applyAlignment="1">
      <alignment horizontal="center" vertical="center" wrapText="1"/>
    </xf>
    <xf numFmtId="0" fontId="12" fillId="2" borderId="1" xfId="1" applyFont="1" applyFill="1" applyBorder="1" applyAlignment="1" applyProtection="1">
      <alignment horizontal="left" vertical="center" wrapText="1"/>
    </xf>
    <xf numFmtId="4" fontId="17" fillId="2" borderId="4" xfId="1" applyNumberFormat="1" applyFont="1" applyFill="1" applyBorder="1" applyAlignment="1" applyProtection="1">
      <alignment horizontal="center" vertical="center" wrapText="1"/>
    </xf>
    <xf numFmtId="0" fontId="1" fillId="2" borderId="4" xfId="1" applyFill="1" applyBorder="1" applyAlignment="1" applyProtection="1">
      <alignment horizontal="left" vertical="center" wrapText="1"/>
    </xf>
    <xf numFmtId="4" fontId="20" fillId="2" borderId="1" xfId="2" applyNumberFormat="1" applyFont="1" applyFill="1" applyBorder="1" applyAlignment="1">
      <alignment horizontal="center" vertical="center"/>
    </xf>
    <xf numFmtId="14" fontId="11" fillId="2" borderId="1" xfId="0" applyNumberFormat="1" applyFont="1" applyFill="1" applyBorder="1" applyAlignment="1">
      <alignment horizontal="center" vertical="center" wrapText="1"/>
    </xf>
    <xf numFmtId="0" fontId="20" fillId="2" borderId="1" xfId="0" applyFont="1" applyFill="1" applyBorder="1" applyAlignment="1">
      <alignment horizontal="justify" vertical="center" wrapText="1"/>
    </xf>
    <xf numFmtId="0" fontId="20" fillId="2" borderId="1" xfId="0" applyFont="1" applyFill="1" applyBorder="1" applyAlignment="1">
      <alignment horizontal="justify" vertical="center"/>
    </xf>
    <xf numFmtId="4" fontId="20" fillId="2" borderId="1" xfId="0" applyNumberFormat="1" applyFont="1" applyFill="1" applyBorder="1" applyAlignment="1">
      <alignment horizontal="center" vertical="center"/>
    </xf>
    <xf numFmtId="4" fontId="20" fillId="2" borderId="1" xfId="0" applyNumberFormat="1" applyFont="1" applyFill="1" applyBorder="1" applyAlignment="1">
      <alignment horizontal="center" vertical="center" wrapText="1"/>
    </xf>
    <xf numFmtId="164" fontId="18" fillId="5" borderId="4" xfId="3" applyFont="1" applyFill="1" applyBorder="1" applyAlignment="1" applyProtection="1">
      <alignment horizontal="center" vertical="center" wrapText="1"/>
    </xf>
    <xf numFmtId="2" fontId="22" fillId="2" borderId="1" xfId="0" applyNumberFormat="1" applyFont="1" applyFill="1" applyBorder="1" applyAlignment="1">
      <alignment horizontal="right" vertical="center" wrapText="1"/>
    </xf>
    <xf numFmtId="0" fontId="27" fillId="10" borderId="4" xfId="1" applyFont="1" applyFill="1" applyBorder="1" applyAlignment="1" applyProtection="1">
      <alignment horizontal="left" vertical="center" wrapText="1"/>
    </xf>
    <xf numFmtId="0" fontId="28" fillId="5" borderId="1" xfId="1" applyFont="1" applyFill="1" applyBorder="1" applyAlignment="1" applyProtection="1">
      <alignment horizontal="left" vertical="center" wrapText="1"/>
    </xf>
    <xf numFmtId="10" fontId="29" fillId="5" borderId="1" xfId="1" applyNumberFormat="1" applyFont="1" applyFill="1" applyBorder="1" applyAlignment="1" applyProtection="1">
      <alignment horizontal="center" vertical="center" wrapText="1"/>
    </xf>
    <xf numFmtId="10" fontId="27" fillId="5" borderId="1" xfId="0" applyNumberFormat="1" applyFont="1" applyFill="1" applyBorder="1" applyAlignment="1">
      <alignment horizontal="center" vertical="center" wrapText="1"/>
    </xf>
    <xf numFmtId="0" fontId="30" fillId="10" borderId="4" xfId="1" applyFont="1" applyFill="1" applyBorder="1" applyAlignment="1" applyProtection="1">
      <alignment horizontal="left" vertical="center" wrapText="1"/>
    </xf>
    <xf numFmtId="0" fontId="8"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2" borderId="1" xfId="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 fillId="2" borderId="2" xfId="1" applyFill="1" applyBorder="1" applyAlignment="1" applyProtection="1">
      <alignment horizontal="center" vertical="center" wrapText="1"/>
    </xf>
    <xf numFmtId="0" fontId="10"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6" borderId="1" xfId="0" applyFont="1" applyFill="1" applyBorder="1" applyAlignment="1">
      <alignment horizontal="justify" vertical="center" wrapText="1"/>
    </xf>
    <xf numFmtId="0" fontId="6" fillId="7" borderId="7" xfId="0" applyFont="1" applyFill="1" applyBorder="1" applyAlignment="1">
      <alignment horizontal="justify" vertical="center" wrapText="1"/>
    </xf>
    <xf numFmtId="0" fontId="6" fillId="7" borderId="8"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0" fillId="0" borderId="1" xfId="0" applyBorder="1" applyAlignment="1">
      <alignment horizontal="left" vertical="center" wrapText="1"/>
    </xf>
    <xf numFmtId="0" fontId="1" fillId="2" borderId="3" xfId="1" applyFill="1" applyBorder="1" applyAlignment="1" applyProtection="1">
      <alignment horizontal="center" vertical="center" wrapText="1"/>
    </xf>
    <xf numFmtId="0" fontId="1" fillId="2" borderId="4" xfId="1" applyFill="1" applyBorder="1" applyAlignment="1" applyProtection="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24" fillId="2" borderId="1" xfId="0" applyFont="1" applyFill="1" applyBorder="1" applyAlignment="1">
      <alignment horizontal="left" vertical="center" wrapText="1"/>
    </xf>
    <xf numFmtId="0" fontId="25" fillId="0" borderId="1" xfId="0" applyFont="1" applyBorder="1" applyAlignment="1">
      <alignment horizontal="left"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6" fillId="2" borderId="2" xfId="1" applyFont="1" applyFill="1" applyBorder="1" applyAlignment="1" applyProtection="1">
      <alignment horizontal="center" vertical="center" wrapText="1"/>
    </xf>
    <xf numFmtId="0" fontId="26" fillId="2" borderId="3" xfId="1" applyFont="1" applyFill="1" applyBorder="1" applyAlignment="1" applyProtection="1">
      <alignment horizontal="center" vertical="center" wrapText="1"/>
    </xf>
    <xf numFmtId="0" fontId="26" fillId="2" borderId="4" xfId="1" applyFont="1" applyFill="1" applyBorder="1" applyAlignment="1" applyProtection="1">
      <alignment horizontal="center" vertical="center" wrapText="1"/>
    </xf>
    <xf numFmtId="14" fontId="23" fillId="2" borderId="2" xfId="0" applyNumberFormat="1" applyFont="1" applyFill="1" applyBorder="1" applyAlignment="1">
      <alignment horizontal="center" vertical="center" wrapText="1"/>
    </xf>
    <xf numFmtId="14" fontId="23" fillId="2" borderId="3" xfId="0" applyNumberFormat="1" applyFont="1" applyFill="1" applyBorder="1" applyAlignment="1">
      <alignment horizontal="center" vertical="center" wrapText="1"/>
    </xf>
    <xf numFmtId="14" fontId="23" fillId="2" borderId="4" xfId="0" applyNumberFormat="1" applyFont="1" applyFill="1" applyBorder="1" applyAlignment="1">
      <alignment horizontal="center" vertical="center" wrapText="1"/>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5" fillId="0" borderId="2" xfId="0" applyFont="1" applyBorder="1" applyAlignment="1">
      <alignment horizontal="center"/>
    </xf>
    <xf numFmtId="0" fontId="25" fillId="0" borderId="3" xfId="0" applyFont="1" applyBorder="1" applyAlignment="1">
      <alignment horizontal="center"/>
    </xf>
    <xf numFmtId="0" fontId="22" fillId="2" borderId="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cellXfs>
  <cellStyles count="4">
    <cellStyle name="Hipervínculo" xfId="1" builtinId="8"/>
    <cellStyle name="Millares" xfId="3" builtinId="3"/>
    <cellStyle name="Moneda" xfId="2" builtinId="4"/>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leam.edu.ec/wp-content/uploads/2016/04/PEDI-2016-2020.pdf" TargetMode="External"/><Relationship Id="rId2" Type="http://schemas.openxmlformats.org/officeDocument/2006/relationships/hyperlink" Target="http://departamentos.uleam.edu.ec/wp-content/uploads/2016/04/POA2016.pdf" TargetMode="External"/><Relationship Id="rId1" Type="http://schemas.openxmlformats.org/officeDocument/2006/relationships/hyperlink" Target="mailto:rocio.piguave@uleam.edu.ec/rociopiguave@yahoo.e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uleam.edu.ec/wp-content/uploads/2016/04/PEDI-2016-2020.pdf" TargetMode="External"/><Relationship Id="rId2" Type="http://schemas.openxmlformats.org/officeDocument/2006/relationships/hyperlink" Target="http://departamentos.uleam.edu.ec/wp-content/uploads/2016/04/POA2016.pdf" TargetMode="External"/><Relationship Id="rId1" Type="http://schemas.openxmlformats.org/officeDocument/2006/relationships/hyperlink" Target="mailto:rocio.piguave@uleam.edu.ec/rociopiguave@yahoo.es"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uleam.edu.ec/wp-content/uploads/2016/04/PEDI-2016-2020.pdf" TargetMode="External"/><Relationship Id="rId2" Type="http://schemas.openxmlformats.org/officeDocument/2006/relationships/hyperlink" Target="http://departamentos.uleam.edu.ec/wp-content/uploads/2016/04/POA2016.pdf" TargetMode="External"/><Relationship Id="rId1" Type="http://schemas.openxmlformats.org/officeDocument/2006/relationships/hyperlink" Target="mailto:rocio.piguave@uleam.edu.ec/rociopiguave@yahoo.es"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zoomScale="70" zoomScaleNormal="70" workbookViewId="0">
      <selection activeCell="D36" sqref="D36"/>
    </sheetView>
  </sheetViews>
  <sheetFormatPr baseColWidth="10" defaultRowHeight="15" x14ac:dyDescent="0.25"/>
  <cols>
    <col min="1" max="1" width="15" customWidth="1"/>
    <col min="2" max="2" width="28.28515625" customWidth="1"/>
    <col min="3" max="3" width="16.5703125" customWidth="1"/>
    <col min="4" max="4" width="38.28515625" customWidth="1"/>
    <col min="5" max="5" width="19.7109375" customWidth="1"/>
    <col min="6" max="6" width="14.85546875" customWidth="1"/>
    <col min="7" max="7" width="15.140625" customWidth="1"/>
    <col min="8" max="8" width="21.85546875" customWidth="1"/>
    <col min="9" max="9" width="35" customWidth="1"/>
    <col min="13" max="13" width="12.42578125" bestFit="1" customWidth="1"/>
  </cols>
  <sheetData>
    <row r="1" spans="1:39" ht="26.25" customHeight="1" x14ac:dyDescent="0.25">
      <c r="A1" s="88" t="s">
        <v>13</v>
      </c>
      <c r="B1" s="88"/>
      <c r="C1" s="88"/>
      <c r="D1" s="88"/>
      <c r="E1" s="88"/>
      <c r="F1" s="88"/>
      <c r="G1" s="88"/>
      <c r="H1" s="88"/>
      <c r="I1" s="88"/>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26.25" customHeight="1" x14ac:dyDescent="0.25">
      <c r="A2" s="88" t="s">
        <v>12</v>
      </c>
      <c r="B2" s="88"/>
      <c r="C2" s="88"/>
      <c r="D2" s="88"/>
      <c r="E2" s="88"/>
      <c r="F2" s="88"/>
      <c r="G2" s="88"/>
      <c r="H2" s="88"/>
      <c r="I2" s="88"/>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26.25" customHeight="1" x14ac:dyDescent="0.25">
      <c r="A3" s="89" t="s">
        <v>10</v>
      </c>
      <c r="B3" s="89"/>
      <c r="C3" s="89"/>
      <c r="D3" s="89"/>
      <c r="E3" s="90" t="s">
        <v>108</v>
      </c>
      <c r="F3" s="91"/>
      <c r="G3" s="91"/>
      <c r="H3" s="91"/>
      <c r="I3" s="9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39.75" customHeight="1" x14ac:dyDescent="0.25">
      <c r="A4" s="89" t="s">
        <v>9</v>
      </c>
      <c r="B4" s="89"/>
      <c r="C4" s="89"/>
      <c r="D4" s="89"/>
      <c r="E4" s="96" t="s">
        <v>96</v>
      </c>
      <c r="F4" s="97"/>
      <c r="G4" s="97"/>
      <c r="H4" s="97"/>
      <c r="I4" s="95"/>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s="3" customFormat="1" ht="25.5" customHeight="1" x14ac:dyDescent="0.25">
      <c r="A5" s="98" t="s">
        <v>14</v>
      </c>
      <c r="B5" s="99"/>
      <c r="C5" s="99"/>
      <c r="D5" s="100"/>
      <c r="E5" s="96"/>
      <c r="F5" s="97"/>
      <c r="G5" s="97"/>
      <c r="H5" s="97"/>
      <c r="I5" s="9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s="3" customFormat="1" ht="75.75" customHeight="1" x14ac:dyDescent="0.25">
      <c r="A6" s="7" t="s">
        <v>15</v>
      </c>
      <c r="B6" s="7" t="s">
        <v>16</v>
      </c>
      <c r="C6" s="7" t="s">
        <v>18</v>
      </c>
      <c r="D6" s="7" t="s">
        <v>0</v>
      </c>
      <c r="E6" s="7" t="s">
        <v>17</v>
      </c>
      <c r="F6" s="7" t="s">
        <v>1</v>
      </c>
      <c r="G6" s="7" t="s">
        <v>11</v>
      </c>
      <c r="H6" s="7" t="s">
        <v>20</v>
      </c>
      <c r="I6" s="7" t="s">
        <v>19</v>
      </c>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ht="69" customHeight="1" x14ac:dyDescent="0.25">
      <c r="A7" s="10" t="s">
        <v>22</v>
      </c>
      <c r="B7" s="11" t="s">
        <v>23</v>
      </c>
      <c r="C7" s="22"/>
      <c r="D7" s="12" t="s">
        <v>39</v>
      </c>
      <c r="E7" s="46">
        <v>6186.61</v>
      </c>
      <c r="F7" s="13">
        <v>42373</v>
      </c>
      <c r="G7" s="14">
        <v>43098</v>
      </c>
      <c r="H7" s="13"/>
      <c r="I7" s="27" t="s">
        <v>103</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s="8" customFormat="1" ht="73.5" customHeight="1" x14ac:dyDescent="0.25">
      <c r="A8" s="10" t="s">
        <v>22</v>
      </c>
      <c r="B8" s="25" t="s">
        <v>105</v>
      </c>
      <c r="C8" s="23"/>
      <c r="D8" s="26" t="s">
        <v>107</v>
      </c>
      <c r="E8" s="46">
        <v>12223.92</v>
      </c>
      <c r="F8" s="13">
        <v>42005</v>
      </c>
      <c r="G8" s="14">
        <v>42735</v>
      </c>
      <c r="H8" s="13" t="s">
        <v>97</v>
      </c>
      <c r="I8" s="27" t="s">
        <v>106</v>
      </c>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row>
    <row r="9" spans="1:39" ht="139.5" customHeight="1" x14ac:dyDescent="0.25">
      <c r="A9" s="10" t="s">
        <v>22</v>
      </c>
      <c r="B9" s="15" t="s">
        <v>24</v>
      </c>
      <c r="C9" s="23"/>
      <c r="D9" s="19" t="s">
        <v>40</v>
      </c>
      <c r="E9" s="46">
        <v>51526.91</v>
      </c>
      <c r="F9" s="13">
        <v>42005</v>
      </c>
      <c r="G9" s="14">
        <v>42735</v>
      </c>
      <c r="H9" s="13" t="s">
        <v>97</v>
      </c>
      <c r="I9" s="16" t="s">
        <v>109</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222.75" customHeight="1" x14ac:dyDescent="0.25">
      <c r="A10" s="10" t="s">
        <v>22</v>
      </c>
      <c r="B10" s="17" t="s">
        <v>25</v>
      </c>
      <c r="C10" s="28" t="s">
        <v>104</v>
      </c>
      <c r="D10" s="19" t="s">
        <v>41</v>
      </c>
      <c r="E10" s="46">
        <v>53868.08</v>
      </c>
      <c r="F10" s="14">
        <v>42186</v>
      </c>
      <c r="G10" s="14">
        <v>42735</v>
      </c>
      <c r="H10" s="13" t="s">
        <v>97</v>
      </c>
      <c r="I10" s="16" t="s">
        <v>110</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156" customHeight="1" x14ac:dyDescent="0.25">
      <c r="A11" s="10" t="s">
        <v>22</v>
      </c>
      <c r="B11" s="17" t="s">
        <v>26</v>
      </c>
      <c r="C11" s="23"/>
      <c r="D11" s="19" t="s">
        <v>42</v>
      </c>
      <c r="E11" s="46">
        <v>13187.05</v>
      </c>
      <c r="F11" s="14">
        <v>42373</v>
      </c>
      <c r="G11" s="14">
        <v>42734</v>
      </c>
      <c r="H11" s="20"/>
      <c r="I11" s="27" t="s">
        <v>111</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ht="107.25" customHeight="1" x14ac:dyDescent="0.25">
      <c r="A12" s="10" t="s">
        <v>22</v>
      </c>
      <c r="B12" s="17" t="s">
        <v>27</v>
      </c>
      <c r="C12" s="23"/>
      <c r="D12" s="12" t="s">
        <v>43</v>
      </c>
      <c r="E12" s="46">
        <v>9072</v>
      </c>
      <c r="F12" s="18">
        <v>42401</v>
      </c>
      <c r="G12" s="14">
        <v>43434</v>
      </c>
      <c r="H12" s="13" t="s">
        <v>97</v>
      </c>
      <c r="I12" s="27" t="s">
        <v>112</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t="66" customHeight="1" x14ac:dyDescent="0.25">
      <c r="A13" s="10" t="s">
        <v>22</v>
      </c>
      <c r="B13" s="11" t="s">
        <v>28</v>
      </c>
      <c r="C13" s="23"/>
      <c r="D13" s="12" t="s">
        <v>44</v>
      </c>
      <c r="E13" s="46">
        <v>11631.56</v>
      </c>
      <c r="F13" s="13">
        <v>42005</v>
      </c>
      <c r="G13" s="13">
        <v>42735</v>
      </c>
      <c r="H13" s="13" t="s">
        <v>97</v>
      </c>
      <c r="I13" s="16" t="s">
        <v>113</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88.5" customHeight="1" x14ac:dyDescent="0.25">
      <c r="A14" s="10" t="s">
        <v>22</v>
      </c>
      <c r="B14" s="11" t="s">
        <v>29</v>
      </c>
      <c r="C14" s="23"/>
      <c r="D14" s="12" t="s">
        <v>45</v>
      </c>
      <c r="E14" s="46">
        <v>7881.01</v>
      </c>
      <c r="F14" s="13">
        <v>42370</v>
      </c>
      <c r="G14" s="13">
        <v>42735</v>
      </c>
      <c r="H14" s="13" t="s">
        <v>97</v>
      </c>
      <c r="I14" s="27" t="s">
        <v>102</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ht="66" customHeight="1" x14ac:dyDescent="0.25">
      <c r="A15" s="10" t="s">
        <v>22</v>
      </c>
      <c r="B15" s="11" t="s">
        <v>30</v>
      </c>
      <c r="C15" s="23"/>
      <c r="D15" s="12" t="s">
        <v>46</v>
      </c>
      <c r="E15" s="46">
        <v>24804.63</v>
      </c>
      <c r="F15" s="13">
        <v>41641</v>
      </c>
      <c r="G15" s="13">
        <v>42734</v>
      </c>
      <c r="H15" s="13" t="s">
        <v>97</v>
      </c>
      <c r="I15" s="16" t="s">
        <v>114</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ht="115.5" customHeight="1" x14ac:dyDescent="0.25">
      <c r="A16" s="10" t="s">
        <v>22</v>
      </c>
      <c r="B16" s="11" t="s">
        <v>31</v>
      </c>
      <c r="C16" s="23"/>
      <c r="D16" s="12" t="s">
        <v>47</v>
      </c>
      <c r="E16" s="46">
        <v>81429.62</v>
      </c>
      <c r="F16" s="13">
        <v>42370</v>
      </c>
      <c r="G16" s="13">
        <v>42887</v>
      </c>
      <c r="H16" s="13" t="s">
        <v>97</v>
      </c>
      <c r="I16" s="27" t="s">
        <v>115</v>
      </c>
      <c r="J16" s="1"/>
      <c r="K16" s="1"/>
      <c r="L16" s="1"/>
      <c r="M16" s="6"/>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ht="93.75" customHeight="1" x14ac:dyDescent="0.25">
      <c r="A17" s="10" t="s">
        <v>22</v>
      </c>
      <c r="B17" s="11" t="s">
        <v>32</v>
      </c>
      <c r="C17" s="23"/>
      <c r="D17" s="12" t="s">
        <v>48</v>
      </c>
      <c r="E17" s="46">
        <v>51609.45</v>
      </c>
      <c r="F17" s="13">
        <v>42005</v>
      </c>
      <c r="G17" s="13">
        <v>42735</v>
      </c>
      <c r="H17" s="13" t="s">
        <v>97</v>
      </c>
      <c r="I17" s="16" t="s">
        <v>116</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ht="111" customHeight="1" x14ac:dyDescent="0.25">
      <c r="A18" s="10" t="s">
        <v>22</v>
      </c>
      <c r="B18" s="11" t="s">
        <v>33</v>
      </c>
      <c r="C18" s="23"/>
      <c r="D18" s="12" t="s">
        <v>49</v>
      </c>
      <c r="E18" s="46">
        <v>57506.36</v>
      </c>
      <c r="F18" s="13">
        <v>42005</v>
      </c>
      <c r="G18" s="13">
        <v>42916</v>
      </c>
      <c r="H18" s="13" t="s">
        <v>97</v>
      </c>
      <c r="I18" s="16" t="s">
        <v>117</v>
      </c>
      <c r="J18" s="1"/>
      <c r="K18" s="1"/>
      <c r="L18" s="1"/>
      <c r="M18" s="6"/>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ht="87" customHeight="1" x14ac:dyDescent="0.25">
      <c r="A19" s="10" t="s">
        <v>22</v>
      </c>
      <c r="B19" s="11" t="s">
        <v>34</v>
      </c>
      <c r="C19" s="23"/>
      <c r="D19" s="12" t="s">
        <v>50</v>
      </c>
      <c r="E19" s="46">
        <v>27098.400000000001</v>
      </c>
      <c r="F19" s="13">
        <v>42373</v>
      </c>
      <c r="G19" s="13">
        <v>43098</v>
      </c>
      <c r="H19" s="13" t="s">
        <v>97</v>
      </c>
      <c r="I19" s="27" t="s">
        <v>101</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ht="127.5" customHeight="1" x14ac:dyDescent="0.25">
      <c r="A20" s="10" t="s">
        <v>22</v>
      </c>
      <c r="B20" s="11" t="s">
        <v>35</v>
      </c>
      <c r="C20" s="23"/>
      <c r="D20" s="12" t="s">
        <v>51</v>
      </c>
      <c r="E20" s="46">
        <v>42294.78</v>
      </c>
      <c r="F20" s="13">
        <v>42005</v>
      </c>
      <c r="G20" s="13">
        <v>42734</v>
      </c>
      <c r="H20" s="13" t="s">
        <v>97</v>
      </c>
      <c r="I20" s="16" t="s">
        <v>118</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ht="87" customHeight="1" x14ac:dyDescent="0.25">
      <c r="A21" s="10" t="s">
        <v>22</v>
      </c>
      <c r="B21" s="11" t="s">
        <v>36</v>
      </c>
      <c r="C21" s="23"/>
      <c r="D21" s="12" t="s">
        <v>52</v>
      </c>
      <c r="E21" s="46">
        <v>44218.82</v>
      </c>
      <c r="F21" s="13">
        <v>42370</v>
      </c>
      <c r="G21" s="13">
        <v>43465</v>
      </c>
      <c r="H21" s="13" t="s">
        <v>97</v>
      </c>
      <c r="I21" s="27" t="s">
        <v>99</v>
      </c>
      <c r="J21" s="1"/>
      <c r="K21" s="1"/>
      <c r="L21" s="1"/>
      <c r="M21" s="6"/>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ht="91.5" customHeight="1" x14ac:dyDescent="0.25">
      <c r="A22" s="10" t="s">
        <v>22</v>
      </c>
      <c r="B22" s="11" t="s">
        <v>37</v>
      </c>
      <c r="C22" s="23"/>
      <c r="D22" s="12" t="s">
        <v>53</v>
      </c>
      <c r="E22" s="46">
        <v>2436.7199999999998</v>
      </c>
      <c r="F22" s="13">
        <v>42373</v>
      </c>
      <c r="G22" s="13">
        <v>43462</v>
      </c>
      <c r="H22" s="13" t="s">
        <v>97</v>
      </c>
      <c r="I22" s="27" t="s">
        <v>100</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102.75" customHeight="1" x14ac:dyDescent="0.25">
      <c r="A23" s="10" t="s">
        <v>22</v>
      </c>
      <c r="B23" s="11" t="s">
        <v>38</v>
      </c>
      <c r="C23" s="24"/>
      <c r="D23" s="12" t="s">
        <v>54</v>
      </c>
      <c r="E23" s="47">
        <v>49331.98</v>
      </c>
      <c r="F23" s="13">
        <v>42310</v>
      </c>
      <c r="G23" s="13">
        <v>42704</v>
      </c>
      <c r="H23" s="13" t="s">
        <v>97</v>
      </c>
      <c r="I23" s="21" t="s">
        <v>98</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s="8" customFormat="1" ht="90.75" customHeight="1" x14ac:dyDescent="0.25">
      <c r="A24" s="29" t="s">
        <v>89</v>
      </c>
      <c r="B24" s="30" t="s">
        <v>58</v>
      </c>
      <c r="C24" s="101" t="s">
        <v>95</v>
      </c>
      <c r="D24" s="31" t="s">
        <v>58</v>
      </c>
      <c r="E24" s="36">
        <v>80000</v>
      </c>
      <c r="F24" s="33" t="s">
        <v>97</v>
      </c>
      <c r="G24" s="33" t="s">
        <v>97</v>
      </c>
      <c r="H24" s="33" t="s">
        <v>97</v>
      </c>
      <c r="I24" s="33" t="s">
        <v>97</v>
      </c>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row>
    <row r="25" spans="1:39" s="8" customFormat="1" ht="90.75" customHeight="1" x14ac:dyDescent="0.25">
      <c r="A25" s="29" t="s">
        <v>89</v>
      </c>
      <c r="B25" s="34" t="s">
        <v>90</v>
      </c>
      <c r="C25" s="101"/>
      <c r="D25" s="34" t="s">
        <v>91</v>
      </c>
      <c r="E25" s="36">
        <v>234615.47</v>
      </c>
      <c r="F25" s="33" t="s">
        <v>97</v>
      </c>
      <c r="G25" s="33" t="s">
        <v>97</v>
      </c>
      <c r="H25" s="33" t="s">
        <v>97</v>
      </c>
      <c r="I25" s="33" t="s">
        <v>97</v>
      </c>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row>
    <row r="26" spans="1:39" s="8" customFormat="1" ht="120" customHeight="1" x14ac:dyDescent="0.25">
      <c r="A26" s="29" t="s">
        <v>89</v>
      </c>
      <c r="B26" s="35" t="s">
        <v>81</v>
      </c>
      <c r="C26" s="101"/>
      <c r="D26" s="34" t="s">
        <v>82</v>
      </c>
      <c r="E26" s="36">
        <v>35383.68</v>
      </c>
      <c r="F26" s="33" t="s">
        <v>97</v>
      </c>
      <c r="G26" s="33" t="s">
        <v>97</v>
      </c>
      <c r="H26" s="33" t="s">
        <v>97</v>
      </c>
      <c r="I26" s="33" t="s">
        <v>97</v>
      </c>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row>
    <row r="27" spans="1:39" s="8" customFormat="1" ht="90.75" customHeight="1" x14ac:dyDescent="0.25">
      <c r="A27" s="29" t="s">
        <v>89</v>
      </c>
      <c r="B27" s="34" t="s">
        <v>85</v>
      </c>
      <c r="C27" s="101"/>
      <c r="D27" s="34" t="s">
        <v>86</v>
      </c>
      <c r="E27" s="32">
        <v>248810.8</v>
      </c>
      <c r="F27" s="33" t="s">
        <v>97</v>
      </c>
      <c r="G27" s="33" t="s">
        <v>97</v>
      </c>
      <c r="H27" s="33" t="s">
        <v>97</v>
      </c>
      <c r="I27" s="33" t="s">
        <v>97</v>
      </c>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row>
    <row r="28" spans="1:39" s="8" customFormat="1" ht="90.75" customHeight="1" x14ac:dyDescent="0.25">
      <c r="A28" s="37" t="s">
        <v>55</v>
      </c>
      <c r="B28" s="38" t="s">
        <v>56</v>
      </c>
      <c r="C28" s="102" t="s">
        <v>95</v>
      </c>
      <c r="D28" s="39" t="s">
        <v>57</v>
      </c>
      <c r="E28" s="40">
        <f>400000-E27</f>
        <v>151189.20000000001</v>
      </c>
      <c r="F28" s="41" t="s">
        <v>97</v>
      </c>
      <c r="G28" s="41" t="s">
        <v>97</v>
      </c>
      <c r="H28" s="41" t="s">
        <v>97</v>
      </c>
      <c r="I28" s="41" t="s">
        <v>97</v>
      </c>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row>
    <row r="29" spans="1:39" s="8" customFormat="1" ht="90.75" customHeight="1" x14ac:dyDescent="0.25">
      <c r="A29" s="37" t="s">
        <v>55</v>
      </c>
      <c r="B29" s="38" t="s">
        <v>59</v>
      </c>
      <c r="C29" s="103"/>
      <c r="D29" s="39" t="s">
        <v>60</v>
      </c>
      <c r="E29" s="42">
        <v>223087.49</v>
      </c>
      <c r="F29" s="41" t="s">
        <v>97</v>
      </c>
      <c r="G29" s="41" t="s">
        <v>97</v>
      </c>
      <c r="H29" s="41" t="s">
        <v>97</v>
      </c>
      <c r="I29" s="41" t="s">
        <v>97</v>
      </c>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row>
    <row r="30" spans="1:39" s="8" customFormat="1" ht="90.75" customHeight="1" x14ac:dyDescent="0.25">
      <c r="A30" s="37" t="s">
        <v>55</v>
      </c>
      <c r="B30" s="38" t="s">
        <v>61</v>
      </c>
      <c r="C30" s="103"/>
      <c r="D30" s="43" t="s">
        <v>62</v>
      </c>
      <c r="E30" s="42">
        <v>16240</v>
      </c>
      <c r="F30" s="41" t="s">
        <v>97</v>
      </c>
      <c r="G30" s="41" t="s">
        <v>97</v>
      </c>
      <c r="H30" s="41" t="s">
        <v>97</v>
      </c>
      <c r="I30" s="41" t="s">
        <v>97</v>
      </c>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row>
    <row r="31" spans="1:39" s="8" customFormat="1" ht="90.75" customHeight="1" x14ac:dyDescent="0.25">
      <c r="A31" s="37" t="s">
        <v>55</v>
      </c>
      <c r="B31" s="38" t="s">
        <v>63</v>
      </c>
      <c r="C31" s="103"/>
      <c r="D31" s="39" t="s">
        <v>64</v>
      </c>
      <c r="E31" s="42">
        <f>205777.88-1319.59</f>
        <v>204458.29</v>
      </c>
      <c r="F31" s="41" t="s">
        <v>97</v>
      </c>
      <c r="G31" s="41" t="s">
        <v>97</v>
      </c>
      <c r="H31" s="41" t="s">
        <v>97</v>
      </c>
      <c r="I31" s="41" t="s">
        <v>97</v>
      </c>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row>
    <row r="32" spans="1:39" s="8" customFormat="1" ht="90.75" customHeight="1" x14ac:dyDescent="0.25">
      <c r="A32" s="37" t="s">
        <v>55</v>
      </c>
      <c r="B32" s="38" t="s">
        <v>65</v>
      </c>
      <c r="C32" s="103"/>
      <c r="D32" s="39" t="s">
        <v>66</v>
      </c>
      <c r="E32" s="42">
        <v>25000</v>
      </c>
      <c r="F32" s="41" t="s">
        <v>97</v>
      </c>
      <c r="G32" s="41" t="s">
        <v>97</v>
      </c>
      <c r="H32" s="41" t="s">
        <v>97</v>
      </c>
      <c r="I32" s="41" t="s">
        <v>97</v>
      </c>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row>
    <row r="33" spans="1:39" s="8" customFormat="1" ht="90.75" customHeight="1" x14ac:dyDescent="0.25">
      <c r="A33" s="37" t="s">
        <v>55</v>
      </c>
      <c r="B33" s="43" t="s">
        <v>67</v>
      </c>
      <c r="C33" s="103"/>
      <c r="D33" s="43" t="s">
        <v>68</v>
      </c>
      <c r="E33" s="42">
        <v>10000</v>
      </c>
      <c r="F33" s="41" t="s">
        <v>97</v>
      </c>
      <c r="G33" s="41" t="s">
        <v>97</v>
      </c>
      <c r="H33" s="41" t="s">
        <v>97</v>
      </c>
      <c r="I33" s="41" t="s">
        <v>97</v>
      </c>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row>
    <row r="34" spans="1:39" s="8" customFormat="1" ht="90.75" customHeight="1" x14ac:dyDescent="0.25">
      <c r="A34" s="37" t="s">
        <v>55</v>
      </c>
      <c r="B34" s="43" t="s">
        <v>69</v>
      </c>
      <c r="C34" s="103"/>
      <c r="D34" s="43" t="s">
        <v>70</v>
      </c>
      <c r="E34" s="42">
        <v>450000</v>
      </c>
      <c r="F34" s="41" t="s">
        <v>97</v>
      </c>
      <c r="G34" s="41" t="s">
        <v>97</v>
      </c>
      <c r="H34" s="41" t="s">
        <v>97</v>
      </c>
      <c r="I34" s="41" t="s">
        <v>97</v>
      </c>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row>
    <row r="35" spans="1:39" s="8" customFormat="1" ht="90.75" customHeight="1" x14ac:dyDescent="0.25">
      <c r="A35" s="37" t="s">
        <v>55</v>
      </c>
      <c r="B35" s="43" t="s">
        <v>71</v>
      </c>
      <c r="C35" s="103"/>
      <c r="D35" s="43" t="s">
        <v>72</v>
      </c>
      <c r="E35" s="42">
        <f>700000-24358.2</f>
        <v>675641.8</v>
      </c>
      <c r="F35" s="41" t="s">
        <v>97</v>
      </c>
      <c r="G35" s="41" t="s">
        <v>97</v>
      </c>
      <c r="H35" s="41" t="s">
        <v>97</v>
      </c>
      <c r="I35" s="41" t="s">
        <v>97</v>
      </c>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row>
    <row r="36" spans="1:39" s="8" customFormat="1" ht="90.75" customHeight="1" x14ac:dyDescent="0.25">
      <c r="A36" s="37" t="s">
        <v>55</v>
      </c>
      <c r="B36" s="43" t="s">
        <v>73</v>
      </c>
      <c r="C36" s="103"/>
      <c r="D36" s="43" t="s">
        <v>74</v>
      </c>
      <c r="E36" s="42">
        <v>60000</v>
      </c>
      <c r="F36" s="41" t="s">
        <v>97</v>
      </c>
      <c r="G36" s="41" t="s">
        <v>97</v>
      </c>
      <c r="H36" s="41" t="s">
        <v>97</v>
      </c>
      <c r="I36" s="41" t="s">
        <v>97</v>
      </c>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row>
    <row r="37" spans="1:39" s="8" customFormat="1" ht="90.75" customHeight="1" x14ac:dyDescent="0.25">
      <c r="A37" s="37" t="s">
        <v>55</v>
      </c>
      <c r="B37" s="43" t="s">
        <v>75</v>
      </c>
      <c r="C37" s="103"/>
      <c r="D37" s="43" t="s">
        <v>76</v>
      </c>
      <c r="E37" s="42">
        <v>180000</v>
      </c>
      <c r="F37" s="41" t="s">
        <v>97</v>
      </c>
      <c r="G37" s="41" t="s">
        <v>97</v>
      </c>
      <c r="H37" s="41" t="s">
        <v>97</v>
      </c>
      <c r="I37" s="41" t="s">
        <v>97</v>
      </c>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row>
    <row r="38" spans="1:39" s="8" customFormat="1" ht="90.75" customHeight="1" x14ac:dyDescent="0.25">
      <c r="A38" s="37" t="s">
        <v>55</v>
      </c>
      <c r="B38" s="43" t="s">
        <v>77</v>
      </c>
      <c r="C38" s="103"/>
      <c r="D38" s="43" t="s">
        <v>78</v>
      </c>
      <c r="E38" s="42">
        <v>600000</v>
      </c>
      <c r="F38" s="41" t="s">
        <v>97</v>
      </c>
      <c r="G38" s="41" t="s">
        <v>97</v>
      </c>
      <c r="H38" s="41" t="s">
        <v>97</v>
      </c>
      <c r="I38" s="41" t="s">
        <v>97</v>
      </c>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row>
    <row r="39" spans="1:39" s="8" customFormat="1" ht="90.75" customHeight="1" x14ac:dyDescent="0.25">
      <c r="A39" s="37" t="s">
        <v>55</v>
      </c>
      <c r="B39" s="43" t="s">
        <v>79</v>
      </c>
      <c r="C39" s="103"/>
      <c r="D39" s="43" t="s">
        <v>80</v>
      </c>
      <c r="E39" s="42">
        <v>650000</v>
      </c>
      <c r="F39" s="41" t="s">
        <v>97</v>
      </c>
      <c r="G39" s="41" t="s">
        <v>97</v>
      </c>
      <c r="H39" s="41" t="s">
        <v>97</v>
      </c>
      <c r="I39" s="41" t="s">
        <v>97</v>
      </c>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row>
    <row r="40" spans="1:39" s="8" customFormat="1" ht="125.25" customHeight="1" x14ac:dyDescent="0.25">
      <c r="A40" s="37" t="s">
        <v>55</v>
      </c>
      <c r="B40" s="44" t="s">
        <v>83</v>
      </c>
      <c r="C40" s="103"/>
      <c r="D40" s="43" t="s">
        <v>84</v>
      </c>
      <c r="E40" s="45">
        <v>102000</v>
      </c>
      <c r="F40" s="41" t="s">
        <v>97</v>
      </c>
      <c r="G40" s="41" t="s">
        <v>97</v>
      </c>
      <c r="H40" s="41" t="s">
        <v>97</v>
      </c>
      <c r="I40" s="41" t="s">
        <v>97</v>
      </c>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row>
    <row r="41" spans="1:39" s="8" customFormat="1" ht="70.5" customHeight="1" x14ac:dyDescent="0.25">
      <c r="A41" s="37" t="s">
        <v>55</v>
      </c>
      <c r="B41" s="43" t="s">
        <v>87</v>
      </c>
      <c r="C41" s="103"/>
      <c r="D41" s="43" t="s">
        <v>88</v>
      </c>
      <c r="E41" s="42">
        <v>60000</v>
      </c>
      <c r="F41" s="41" t="s">
        <v>97</v>
      </c>
      <c r="G41" s="41" t="s">
        <v>97</v>
      </c>
      <c r="H41" s="41" t="s">
        <v>97</v>
      </c>
      <c r="I41" s="41" t="s">
        <v>97</v>
      </c>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row>
    <row r="42" spans="1:39" s="3" customFormat="1" ht="27" customHeight="1" x14ac:dyDescent="0.25">
      <c r="A42" s="92" t="s">
        <v>5</v>
      </c>
      <c r="B42" s="92"/>
      <c r="C42" s="92"/>
      <c r="D42" s="92"/>
      <c r="E42" s="4">
        <f>SUM(E7:E41)</f>
        <v>4552734.63</v>
      </c>
      <c r="F42" s="93"/>
      <c r="G42" s="94"/>
      <c r="H42" s="94"/>
      <c r="I42" s="95"/>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ht="24.75" customHeight="1" x14ac:dyDescent="0.25">
      <c r="A43" s="104" t="s">
        <v>2</v>
      </c>
      <c r="B43" s="104"/>
      <c r="C43" s="104"/>
      <c r="D43" s="104"/>
      <c r="E43" s="111">
        <v>42555</v>
      </c>
      <c r="F43" s="112"/>
      <c r="G43" s="112"/>
      <c r="H43" s="112"/>
      <c r="I43" s="113"/>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24.75" customHeight="1" x14ac:dyDescent="0.25">
      <c r="A44" s="104" t="s">
        <v>7</v>
      </c>
      <c r="B44" s="104"/>
      <c r="C44" s="104"/>
      <c r="D44" s="104"/>
      <c r="E44" s="114" t="s">
        <v>119</v>
      </c>
      <c r="F44" s="115"/>
      <c r="G44" s="115"/>
      <c r="H44" s="115"/>
      <c r="I44" s="116"/>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24.75" customHeight="1" x14ac:dyDescent="0.25">
      <c r="A45" s="104" t="s">
        <v>8</v>
      </c>
      <c r="B45" s="104"/>
      <c r="C45" s="104"/>
      <c r="D45" s="105"/>
      <c r="E45" s="117" t="s">
        <v>92</v>
      </c>
      <c r="F45" s="118"/>
      <c r="G45" s="118"/>
      <c r="H45" s="118"/>
      <c r="I45" s="118"/>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24.75" customHeight="1" x14ac:dyDescent="0.25">
      <c r="A46" s="104" t="s">
        <v>6</v>
      </c>
      <c r="B46" s="104"/>
      <c r="C46" s="104"/>
      <c r="D46" s="105"/>
      <c r="E46" s="108" t="s">
        <v>93</v>
      </c>
      <c r="F46" s="109"/>
      <c r="G46" s="109"/>
      <c r="H46" s="109"/>
      <c r="I46" s="110"/>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29.25" customHeight="1" x14ac:dyDescent="0.25">
      <c r="A47" s="104" t="s">
        <v>3</v>
      </c>
      <c r="B47" s="104"/>
      <c r="C47" s="104"/>
      <c r="D47" s="105"/>
      <c r="E47" s="96" t="s">
        <v>94</v>
      </c>
      <c r="F47" s="106"/>
      <c r="G47" s="106"/>
      <c r="H47" s="106"/>
      <c r="I47" s="107"/>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27.75" customHeight="1" x14ac:dyDescent="0.25">
      <c r="A48" s="104" t="s">
        <v>4</v>
      </c>
      <c r="B48" s="104"/>
      <c r="C48" s="104"/>
      <c r="D48" s="105"/>
      <c r="E48" s="108" t="s">
        <v>21</v>
      </c>
      <c r="F48" s="109"/>
      <c r="G48" s="109"/>
      <c r="H48" s="109"/>
      <c r="I48" s="110"/>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x14ac:dyDescent="0.25">
      <c r="A49" s="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sheetData>
  <mergeCells count="24">
    <mergeCell ref="A43:D43"/>
    <mergeCell ref="A46:D46"/>
    <mergeCell ref="A47:D47"/>
    <mergeCell ref="E43:I43"/>
    <mergeCell ref="E44:I44"/>
    <mergeCell ref="E46:I46"/>
    <mergeCell ref="E45:I45"/>
    <mergeCell ref="A48:D48"/>
    <mergeCell ref="E47:I47"/>
    <mergeCell ref="E48:I48"/>
    <mergeCell ref="A45:D45"/>
    <mergeCell ref="A44:D44"/>
    <mergeCell ref="A1:I1"/>
    <mergeCell ref="A2:I2"/>
    <mergeCell ref="A3:D3"/>
    <mergeCell ref="E3:I3"/>
    <mergeCell ref="A42:D42"/>
    <mergeCell ref="F42:I42"/>
    <mergeCell ref="E4:I4"/>
    <mergeCell ref="E5:I5"/>
    <mergeCell ref="A4:D4"/>
    <mergeCell ref="A5:D5"/>
    <mergeCell ref="C24:C27"/>
    <mergeCell ref="C28:C41"/>
  </mergeCells>
  <hyperlinks>
    <hyperlink ref="E47" r:id="rId1"/>
    <hyperlink ref="E4" r:id="rId2"/>
    <hyperlink ref="E3" r:id="rId3"/>
  </hyperlinks>
  <printOptions horizontalCentered="1" verticalCentered="1"/>
  <pageMargins left="0" right="0" top="0" bottom="0" header="0" footer="0"/>
  <pageSetup paperSize="9" scale="70" orientation="landscape" r:id="rId4"/>
  <headerFooter>
    <oddHeader>&amp;Rlogotipo institucional imagen jpg</oddHeader>
    <oddFooter>&amp;L&amp;P de &amp;N&amp;CNombre de la institución pública&amp;R&amp;F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0" sqref="I20"/>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2"/>
  <sheetViews>
    <sheetView workbookViewId="0">
      <selection activeCell="A2" sqref="A2:I32"/>
    </sheetView>
  </sheetViews>
  <sheetFormatPr baseColWidth="10" defaultRowHeight="15" x14ac:dyDescent="0.25"/>
  <cols>
    <col min="1" max="1" width="11.42578125" customWidth="1"/>
    <col min="2" max="2" width="22.5703125" customWidth="1"/>
    <col min="3" max="3" width="8.85546875" customWidth="1"/>
    <col min="4" max="4" width="5.7109375" customWidth="1"/>
    <col min="6" max="7" width="10.28515625" customWidth="1"/>
    <col min="8" max="8" width="10.85546875" customWidth="1"/>
    <col min="9" max="9" width="32.28515625" customWidth="1"/>
  </cols>
  <sheetData>
    <row r="3" spans="1:9" ht="15.75" x14ac:dyDescent="0.25">
      <c r="A3" s="88" t="s">
        <v>13</v>
      </c>
      <c r="B3" s="88"/>
      <c r="C3" s="88"/>
      <c r="D3" s="88"/>
      <c r="E3" s="88"/>
      <c r="F3" s="88"/>
      <c r="G3" s="88"/>
      <c r="H3" s="88"/>
      <c r="I3" s="88"/>
    </row>
    <row r="4" spans="1:9" ht="15.75" x14ac:dyDescent="0.25">
      <c r="A4" s="88" t="s">
        <v>12</v>
      </c>
      <c r="B4" s="88"/>
      <c r="C4" s="88"/>
      <c r="D4" s="88"/>
      <c r="E4" s="88"/>
      <c r="F4" s="88"/>
      <c r="G4" s="88"/>
      <c r="H4" s="88"/>
      <c r="I4" s="88"/>
    </row>
    <row r="5" spans="1:9" ht="15.75" x14ac:dyDescent="0.25">
      <c r="A5" s="89" t="s">
        <v>10</v>
      </c>
      <c r="B5" s="89"/>
      <c r="C5" s="89"/>
      <c r="D5" s="89"/>
      <c r="E5" s="90" t="s">
        <v>108</v>
      </c>
      <c r="F5" s="91"/>
      <c r="G5" s="91"/>
      <c r="H5" s="91"/>
      <c r="I5" s="91"/>
    </row>
    <row r="6" spans="1:9" ht="15.75" x14ac:dyDescent="0.25">
      <c r="A6" s="89" t="s">
        <v>9</v>
      </c>
      <c r="B6" s="89"/>
      <c r="C6" s="89"/>
      <c r="D6" s="89"/>
      <c r="E6" s="96" t="s">
        <v>96</v>
      </c>
      <c r="F6" s="97"/>
      <c r="G6" s="97"/>
      <c r="H6" s="97"/>
      <c r="I6" s="95"/>
    </row>
    <row r="7" spans="1:9" ht="15.75" x14ac:dyDescent="0.25">
      <c r="A7" s="98" t="s">
        <v>14</v>
      </c>
      <c r="B7" s="99"/>
      <c r="C7" s="99"/>
      <c r="D7" s="100"/>
      <c r="E7" s="96"/>
      <c r="F7" s="97"/>
      <c r="G7" s="97"/>
      <c r="H7" s="97"/>
      <c r="I7" s="95"/>
    </row>
    <row r="8" spans="1:9" ht="56.25" x14ac:dyDescent="0.25">
      <c r="A8" s="48" t="s">
        <v>15</v>
      </c>
      <c r="B8" s="48" t="s">
        <v>16</v>
      </c>
      <c r="C8" s="48" t="s">
        <v>18</v>
      </c>
      <c r="D8" s="48" t="s">
        <v>0</v>
      </c>
      <c r="E8" s="56" t="s">
        <v>17</v>
      </c>
      <c r="F8" s="48" t="s">
        <v>1</v>
      </c>
      <c r="G8" s="48" t="s">
        <v>11</v>
      </c>
      <c r="H8" s="48" t="s">
        <v>20</v>
      </c>
      <c r="I8" s="48" t="s">
        <v>19</v>
      </c>
    </row>
    <row r="9" spans="1:9" ht="45.75" customHeight="1" x14ac:dyDescent="0.25">
      <c r="A9" s="49" t="s">
        <v>22</v>
      </c>
      <c r="B9" s="50" t="s">
        <v>120</v>
      </c>
      <c r="C9" s="49"/>
      <c r="D9" s="50"/>
      <c r="E9" s="81">
        <v>12223.92</v>
      </c>
      <c r="F9" s="51">
        <v>42006</v>
      </c>
      <c r="G9" s="52">
        <v>43098</v>
      </c>
      <c r="H9" s="51"/>
      <c r="I9" s="65" t="s">
        <v>106</v>
      </c>
    </row>
    <row r="10" spans="1:9" ht="44.25" customHeight="1" x14ac:dyDescent="0.25">
      <c r="A10" s="49" t="s">
        <v>22</v>
      </c>
      <c r="B10" s="59" t="s">
        <v>121</v>
      </c>
      <c r="C10" s="49"/>
      <c r="D10" s="53"/>
      <c r="E10" s="81">
        <v>51526.91</v>
      </c>
      <c r="F10" s="51">
        <v>42005</v>
      </c>
      <c r="G10" s="52">
        <v>42735</v>
      </c>
      <c r="H10" s="51"/>
      <c r="I10" s="65" t="s">
        <v>109</v>
      </c>
    </row>
    <row r="11" spans="1:9" ht="45" x14ac:dyDescent="0.25">
      <c r="A11" s="49" t="s">
        <v>22</v>
      </c>
      <c r="B11" s="60" t="s">
        <v>25</v>
      </c>
      <c r="C11" s="49"/>
      <c r="D11" s="50"/>
      <c r="E11" s="57">
        <v>53868.08</v>
      </c>
      <c r="F11" s="51">
        <v>42186</v>
      </c>
      <c r="G11" s="52">
        <v>42735</v>
      </c>
      <c r="H11" s="51"/>
      <c r="I11" s="66" t="s">
        <v>110</v>
      </c>
    </row>
    <row r="12" spans="1:9" ht="45" x14ac:dyDescent="0.25">
      <c r="A12" s="49" t="s">
        <v>22</v>
      </c>
      <c r="B12" s="61" t="s">
        <v>122</v>
      </c>
      <c r="C12" s="58"/>
      <c r="D12" s="50"/>
      <c r="E12" s="57">
        <v>11631.56</v>
      </c>
      <c r="F12" s="52">
        <v>42005</v>
      </c>
      <c r="G12" s="52">
        <v>42735</v>
      </c>
      <c r="H12" s="51"/>
      <c r="I12" s="66" t="s">
        <v>113</v>
      </c>
    </row>
    <row r="13" spans="1:9" ht="53.25" customHeight="1" x14ac:dyDescent="0.25">
      <c r="A13" s="49" t="s">
        <v>22</v>
      </c>
      <c r="B13" s="61" t="s">
        <v>30</v>
      </c>
      <c r="C13" s="49"/>
      <c r="D13" s="50"/>
      <c r="E13" s="57">
        <v>24804.63</v>
      </c>
      <c r="F13" s="52">
        <v>41641</v>
      </c>
      <c r="G13" s="52" t="s">
        <v>127</v>
      </c>
      <c r="H13" s="54"/>
      <c r="I13" s="65" t="s">
        <v>114</v>
      </c>
    </row>
    <row r="14" spans="1:9" ht="67.5" x14ac:dyDescent="0.25">
      <c r="A14" s="49" t="s">
        <v>22</v>
      </c>
      <c r="B14" s="61" t="s">
        <v>123</v>
      </c>
      <c r="C14" s="49"/>
      <c r="D14" s="50"/>
      <c r="E14" s="57">
        <v>51609.45</v>
      </c>
      <c r="F14" s="55">
        <v>42005</v>
      </c>
      <c r="G14" s="52">
        <v>42735</v>
      </c>
      <c r="H14" s="51"/>
      <c r="I14" s="65" t="s">
        <v>116</v>
      </c>
    </row>
    <row r="15" spans="1:9" ht="56.25" x14ac:dyDescent="0.25">
      <c r="A15" s="49" t="s">
        <v>22</v>
      </c>
      <c r="B15" s="50" t="s">
        <v>124</v>
      </c>
      <c r="C15" s="49"/>
      <c r="D15" s="50"/>
      <c r="E15" s="57">
        <v>57506.36</v>
      </c>
      <c r="F15" s="51">
        <v>42005</v>
      </c>
      <c r="G15" s="51">
        <v>42916</v>
      </c>
      <c r="H15" s="51"/>
      <c r="I15" s="66" t="s">
        <v>117</v>
      </c>
    </row>
    <row r="16" spans="1:9" ht="67.5" x14ac:dyDescent="0.25">
      <c r="A16" s="49" t="s">
        <v>22</v>
      </c>
      <c r="B16" s="50" t="s">
        <v>35</v>
      </c>
      <c r="C16" s="49"/>
      <c r="D16" s="50"/>
      <c r="E16" s="57">
        <v>42294.78</v>
      </c>
      <c r="F16" s="51">
        <v>42005</v>
      </c>
      <c r="G16" s="51">
        <v>42734</v>
      </c>
      <c r="H16" s="51"/>
      <c r="I16" s="65" t="s">
        <v>118</v>
      </c>
    </row>
    <row r="17" spans="1:9" ht="56.25" x14ac:dyDescent="0.25">
      <c r="A17" s="63" t="s">
        <v>22</v>
      </c>
      <c r="B17" s="62" t="s">
        <v>126</v>
      </c>
      <c r="C17" s="49"/>
      <c r="D17" s="50"/>
      <c r="E17" s="64">
        <v>0</v>
      </c>
      <c r="F17" s="51"/>
      <c r="G17" s="51"/>
      <c r="H17" s="51"/>
      <c r="I17" s="16"/>
    </row>
    <row r="18" spans="1:9" ht="22.5" x14ac:dyDescent="0.25">
      <c r="A18" s="49" t="s">
        <v>22</v>
      </c>
      <c r="B18" s="50" t="s">
        <v>125</v>
      </c>
      <c r="C18" s="49"/>
      <c r="D18" s="50"/>
      <c r="E18" s="64">
        <v>0</v>
      </c>
      <c r="F18" s="51"/>
      <c r="G18" s="51"/>
      <c r="H18" s="51"/>
      <c r="I18" s="27"/>
    </row>
    <row r="19" spans="1:9" ht="22.5" x14ac:dyDescent="0.25">
      <c r="A19" s="49" t="s">
        <v>22</v>
      </c>
      <c r="B19" s="67"/>
      <c r="C19" s="68"/>
      <c r="D19" s="69"/>
      <c r="E19" s="70"/>
      <c r="F19" s="71"/>
      <c r="G19" s="71"/>
      <c r="H19" s="71"/>
      <c r="I19" s="72"/>
    </row>
    <row r="20" spans="1:9" ht="22.5" x14ac:dyDescent="0.25">
      <c r="A20" s="49" t="s">
        <v>22</v>
      </c>
      <c r="B20" s="67"/>
      <c r="C20" s="68"/>
      <c r="D20" s="69"/>
      <c r="E20" s="73"/>
      <c r="F20" s="71"/>
      <c r="G20" s="71"/>
      <c r="H20" s="71"/>
      <c r="I20" s="74"/>
    </row>
    <row r="21" spans="1:9" ht="22.5" x14ac:dyDescent="0.25">
      <c r="A21" s="49" t="s">
        <v>89</v>
      </c>
      <c r="B21" s="67"/>
      <c r="C21" s="68"/>
      <c r="D21" s="69"/>
      <c r="E21" s="75"/>
      <c r="F21" s="71"/>
      <c r="G21" s="71"/>
      <c r="H21" s="71"/>
      <c r="I21" s="76"/>
    </row>
    <row r="22" spans="1:9" ht="22.5" x14ac:dyDescent="0.25">
      <c r="A22" s="49" t="s">
        <v>89</v>
      </c>
      <c r="B22" s="77"/>
      <c r="C22" s="68"/>
      <c r="D22" s="77"/>
      <c r="E22" s="75"/>
      <c r="F22" s="71"/>
      <c r="G22" s="71"/>
      <c r="H22" s="71"/>
      <c r="I22" s="76"/>
    </row>
    <row r="23" spans="1:9" ht="22.5" x14ac:dyDescent="0.25">
      <c r="A23" s="49" t="s">
        <v>89</v>
      </c>
      <c r="B23" s="77"/>
      <c r="C23" s="68"/>
      <c r="D23" s="77"/>
      <c r="E23" s="79"/>
      <c r="F23" s="71"/>
      <c r="G23" s="71"/>
      <c r="H23" s="71"/>
      <c r="I23" s="76"/>
    </row>
    <row r="24" spans="1:9" ht="22.5" x14ac:dyDescent="0.25">
      <c r="A24" s="49" t="s">
        <v>55</v>
      </c>
      <c r="B24" s="78"/>
      <c r="C24" s="68"/>
      <c r="D24" s="77"/>
      <c r="E24" s="75"/>
      <c r="F24" s="71"/>
      <c r="G24" s="71"/>
      <c r="H24" s="71"/>
      <c r="I24" s="76"/>
    </row>
    <row r="25" spans="1:9" ht="22.5" x14ac:dyDescent="0.25">
      <c r="A25" s="49" t="s">
        <v>55</v>
      </c>
      <c r="B25" s="77"/>
      <c r="C25" s="68"/>
      <c r="D25" s="77"/>
      <c r="E25" s="80"/>
      <c r="F25" s="71"/>
      <c r="G25" s="71"/>
      <c r="H25" s="71"/>
      <c r="I25" s="76"/>
    </row>
    <row r="26" spans="1:9" x14ac:dyDescent="0.25">
      <c r="A26" s="135" t="s">
        <v>5</v>
      </c>
      <c r="B26" s="135"/>
      <c r="C26" s="135"/>
      <c r="D26" s="135"/>
      <c r="E26" s="82">
        <f>SUM(E9:E25)</f>
        <v>305465.68999999994</v>
      </c>
      <c r="F26" s="136"/>
      <c r="G26" s="137"/>
      <c r="H26" s="137"/>
      <c r="I26" s="123"/>
    </row>
    <row r="27" spans="1:9" x14ac:dyDescent="0.25">
      <c r="A27" s="119" t="s">
        <v>2</v>
      </c>
      <c r="B27" s="119"/>
      <c r="C27" s="119"/>
      <c r="D27" s="119"/>
      <c r="E27" s="127">
        <v>42591</v>
      </c>
      <c r="F27" s="128"/>
      <c r="G27" s="128"/>
      <c r="H27" s="128"/>
      <c r="I27" s="129"/>
    </row>
    <row r="28" spans="1:9" x14ac:dyDescent="0.25">
      <c r="A28" s="119" t="s">
        <v>7</v>
      </c>
      <c r="B28" s="119"/>
      <c r="C28" s="119"/>
      <c r="D28" s="119"/>
      <c r="E28" s="130" t="s">
        <v>128</v>
      </c>
      <c r="F28" s="131"/>
      <c r="G28" s="131"/>
      <c r="H28" s="131"/>
      <c r="I28" s="132"/>
    </row>
    <row r="29" spans="1:9" ht="17.25" customHeight="1" x14ac:dyDescent="0.25">
      <c r="A29" s="119" t="s">
        <v>8</v>
      </c>
      <c r="B29" s="119"/>
      <c r="C29" s="119"/>
      <c r="D29" s="120"/>
      <c r="E29" s="133" t="s">
        <v>92</v>
      </c>
      <c r="F29" s="134"/>
      <c r="G29" s="134"/>
      <c r="H29" s="134"/>
      <c r="I29" s="134"/>
    </row>
    <row r="30" spans="1:9" ht="24" customHeight="1" x14ac:dyDescent="0.25">
      <c r="A30" s="119" t="s">
        <v>6</v>
      </c>
      <c r="B30" s="119"/>
      <c r="C30" s="119"/>
      <c r="D30" s="120"/>
      <c r="E30" s="121" t="s">
        <v>93</v>
      </c>
      <c r="F30" s="122"/>
      <c r="G30" s="122"/>
      <c r="H30" s="122"/>
      <c r="I30" s="123"/>
    </row>
    <row r="31" spans="1:9" ht="27" customHeight="1" x14ac:dyDescent="0.25">
      <c r="A31" s="119" t="s">
        <v>3</v>
      </c>
      <c r="B31" s="119"/>
      <c r="C31" s="119"/>
      <c r="D31" s="120"/>
      <c r="E31" s="124" t="s">
        <v>94</v>
      </c>
      <c r="F31" s="125"/>
      <c r="G31" s="125"/>
      <c r="H31" s="125"/>
      <c r="I31" s="126"/>
    </row>
    <row r="32" spans="1:9" ht="24" customHeight="1" x14ac:dyDescent="0.25">
      <c r="A32" s="119" t="s">
        <v>4</v>
      </c>
      <c r="B32" s="119"/>
      <c r="C32" s="119"/>
      <c r="D32" s="120"/>
      <c r="E32" s="121" t="s">
        <v>21</v>
      </c>
      <c r="F32" s="122"/>
      <c r="G32" s="122"/>
      <c r="H32" s="122"/>
      <c r="I32" s="123"/>
    </row>
  </sheetData>
  <mergeCells count="22">
    <mergeCell ref="A7:D7"/>
    <mergeCell ref="E7:I7"/>
    <mergeCell ref="A26:D26"/>
    <mergeCell ref="F26:I26"/>
    <mergeCell ref="A3:I3"/>
    <mergeCell ref="A4:I4"/>
    <mergeCell ref="A5:D5"/>
    <mergeCell ref="E5:I5"/>
    <mergeCell ref="A6:D6"/>
    <mergeCell ref="E6:I6"/>
    <mergeCell ref="A27:D27"/>
    <mergeCell ref="E27:I27"/>
    <mergeCell ref="A28:D28"/>
    <mergeCell ref="E28:I28"/>
    <mergeCell ref="A29:D29"/>
    <mergeCell ref="E29:I29"/>
    <mergeCell ref="A30:D30"/>
    <mergeCell ref="E30:I30"/>
    <mergeCell ref="A31:D31"/>
    <mergeCell ref="E31:I31"/>
    <mergeCell ref="A32:D32"/>
    <mergeCell ref="E32:I32"/>
  </mergeCells>
  <hyperlinks>
    <hyperlink ref="E31" r:id="rId1"/>
    <hyperlink ref="E6" r:id="rId2"/>
    <hyperlink ref="E5" r:id="rId3"/>
  </hyperlinks>
  <pageMargins left="0.7" right="0.7" top="0.75" bottom="0.75" header="0.3" footer="0.3"/>
  <pageSetup paperSize="9" orientation="landscape" horizontalDpi="0"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A5" zoomScale="90" zoomScaleNormal="90" workbookViewId="0">
      <selection activeCell="K8" sqref="K8"/>
    </sheetView>
  </sheetViews>
  <sheetFormatPr baseColWidth="10" defaultRowHeight="15" x14ac:dyDescent="0.25"/>
  <cols>
    <col min="1" max="1" width="14.5703125" customWidth="1"/>
    <col min="2" max="2" width="19" customWidth="1"/>
    <col min="3" max="3" width="13.7109375" customWidth="1"/>
    <col min="5" max="5" width="13.5703125" customWidth="1"/>
    <col min="7" max="7" width="13.140625" customWidth="1"/>
    <col min="8" max="8" width="12.42578125" customWidth="1"/>
    <col min="9" max="9" width="23" customWidth="1"/>
  </cols>
  <sheetData>
    <row r="1" spans="1:9" x14ac:dyDescent="0.25">
      <c r="A1" s="8"/>
      <c r="B1" s="8"/>
      <c r="C1" s="8"/>
      <c r="D1" s="8"/>
      <c r="E1" s="8"/>
      <c r="F1" s="8"/>
      <c r="G1" s="8"/>
      <c r="H1" s="8"/>
      <c r="I1" s="8"/>
    </row>
    <row r="2" spans="1:9" ht="15.75" x14ac:dyDescent="0.25">
      <c r="A2" s="88" t="s">
        <v>13</v>
      </c>
      <c r="B2" s="88"/>
      <c r="C2" s="88"/>
      <c r="D2" s="88"/>
      <c r="E2" s="88"/>
      <c r="F2" s="88"/>
      <c r="G2" s="88"/>
      <c r="H2" s="88"/>
      <c r="I2" s="88"/>
    </row>
    <row r="3" spans="1:9" ht="15.75" x14ac:dyDescent="0.25">
      <c r="A3" s="88" t="s">
        <v>12</v>
      </c>
      <c r="B3" s="88"/>
      <c r="C3" s="88"/>
      <c r="D3" s="88"/>
      <c r="E3" s="88"/>
      <c r="F3" s="88"/>
      <c r="G3" s="88"/>
      <c r="H3" s="88"/>
      <c r="I3" s="88"/>
    </row>
    <row r="4" spans="1:9" ht="15.75" x14ac:dyDescent="0.25">
      <c r="A4" s="89" t="s">
        <v>10</v>
      </c>
      <c r="B4" s="89"/>
      <c r="C4" s="89"/>
      <c r="D4" s="89"/>
      <c r="E4" s="90" t="s">
        <v>108</v>
      </c>
      <c r="F4" s="91"/>
      <c r="G4" s="91"/>
      <c r="H4" s="91"/>
      <c r="I4" s="91"/>
    </row>
    <row r="5" spans="1:9" ht="15.75" x14ac:dyDescent="0.25">
      <c r="A5" s="89" t="s">
        <v>9</v>
      </c>
      <c r="B5" s="89"/>
      <c r="C5" s="89"/>
      <c r="D5" s="89"/>
      <c r="E5" s="96" t="s">
        <v>96</v>
      </c>
      <c r="F5" s="97"/>
      <c r="G5" s="97"/>
      <c r="H5" s="97"/>
      <c r="I5" s="95"/>
    </row>
    <row r="6" spans="1:9" ht="15.75" x14ac:dyDescent="0.25">
      <c r="A6" s="98" t="s">
        <v>14</v>
      </c>
      <c r="B6" s="99"/>
      <c r="C6" s="99"/>
      <c r="D6" s="100"/>
      <c r="E6" s="96"/>
      <c r="F6" s="97"/>
      <c r="G6" s="97"/>
      <c r="H6" s="97"/>
      <c r="I6" s="95"/>
    </row>
    <row r="7" spans="1:9" ht="56.25" x14ac:dyDescent="0.25">
      <c r="A7" s="48" t="s">
        <v>15</v>
      </c>
      <c r="B7" s="48" t="s">
        <v>16</v>
      </c>
      <c r="C7" s="48" t="s">
        <v>18</v>
      </c>
      <c r="D7" s="48" t="s">
        <v>0</v>
      </c>
      <c r="E7" s="56" t="s">
        <v>17</v>
      </c>
      <c r="F7" s="48" t="s">
        <v>1</v>
      </c>
      <c r="G7" s="48" t="s">
        <v>11</v>
      </c>
      <c r="H7" s="48" t="s">
        <v>20</v>
      </c>
      <c r="I7" s="48" t="s">
        <v>19</v>
      </c>
    </row>
    <row r="8" spans="1:9" ht="67.5" x14ac:dyDescent="0.25">
      <c r="A8" s="49" t="s">
        <v>22</v>
      </c>
      <c r="B8" s="50" t="s">
        <v>120</v>
      </c>
      <c r="C8" s="49"/>
      <c r="D8" s="50"/>
      <c r="E8" s="81">
        <v>12223.92</v>
      </c>
      <c r="F8" s="51">
        <v>42006</v>
      </c>
      <c r="G8" s="52">
        <v>43098</v>
      </c>
      <c r="H8" s="65" t="s">
        <v>106</v>
      </c>
      <c r="I8" s="87" t="s">
        <v>106</v>
      </c>
    </row>
    <row r="9" spans="1:9" ht="67.5" x14ac:dyDescent="0.25">
      <c r="A9" s="49" t="s">
        <v>22</v>
      </c>
      <c r="B9" s="59" t="s">
        <v>121</v>
      </c>
      <c r="C9" s="49"/>
      <c r="D9" s="53"/>
      <c r="E9" s="81">
        <v>51526.91</v>
      </c>
      <c r="F9" s="51">
        <v>42005</v>
      </c>
      <c r="G9" s="52">
        <v>42735</v>
      </c>
      <c r="H9" s="65" t="s">
        <v>109</v>
      </c>
      <c r="I9" s="87" t="s">
        <v>109</v>
      </c>
    </row>
    <row r="10" spans="1:9" ht="78.75" x14ac:dyDescent="0.25">
      <c r="A10" s="49" t="s">
        <v>22</v>
      </c>
      <c r="B10" s="60" t="s">
        <v>25</v>
      </c>
      <c r="C10" s="49"/>
      <c r="D10" s="50"/>
      <c r="E10" s="57">
        <v>53868.08</v>
      </c>
      <c r="F10" s="51">
        <v>42186</v>
      </c>
      <c r="G10" s="52">
        <v>42735</v>
      </c>
      <c r="H10" s="66" t="s">
        <v>110</v>
      </c>
      <c r="I10" s="87" t="s">
        <v>110</v>
      </c>
    </row>
    <row r="11" spans="1:9" ht="78.75" x14ac:dyDescent="0.25">
      <c r="A11" s="49" t="s">
        <v>22</v>
      </c>
      <c r="B11" s="61" t="s">
        <v>122</v>
      </c>
      <c r="C11" s="58"/>
      <c r="D11" s="50"/>
      <c r="E11" s="57">
        <v>11631.56</v>
      </c>
      <c r="F11" s="52">
        <v>42005</v>
      </c>
      <c r="G11" s="52">
        <v>42735</v>
      </c>
      <c r="H11" s="84" t="s">
        <v>113</v>
      </c>
      <c r="I11" s="83" t="s">
        <v>113</v>
      </c>
    </row>
    <row r="12" spans="1:9" ht="45" x14ac:dyDescent="0.25">
      <c r="A12" s="49" t="s">
        <v>22</v>
      </c>
      <c r="B12" s="61" t="s">
        <v>30</v>
      </c>
      <c r="C12" s="49"/>
      <c r="D12" s="50"/>
      <c r="E12" s="57">
        <v>24804.63</v>
      </c>
      <c r="F12" s="52">
        <v>41641</v>
      </c>
      <c r="G12" s="52" t="s">
        <v>127</v>
      </c>
      <c r="H12" s="85">
        <v>0</v>
      </c>
      <c r="I12" s="83" t="s">
        <v>114</v>
      </c>
    </row>
    <row r="13" spans="1:9" ht="78.75" x14ac:dyDescent="0.25">
      <c r="A13" s="49" t="s">
        <v>22</v>
      </c>
      <c r="B13" s="61" t="s">
        <v>123</v>
      </c>
      <c r="C13" s="49"/>
      <c r="D13" s="50"/>
      <c r="E13" s="57">
        <v>51609.45</v>
      </c>
      <c r="F13" s="55">
        <v>42005</v>
      </c>
      <c r="G13" s="52">
        <v>42735</v>
      </c>
      <c r="H13" s="85">
        <v>0</v>
      </c>
      <c r="I13" s="83" t="s">
        <v>116</v>
      </c>
    </row>
    <row r="14" spans="1:9" ht="78.75" x14ac:dyDescent="0.25">
      <c r="A14" s="49" t="s">
        <v>22</v>
      </c>
      <c r="B14" s="50" t="s">
        <v>124</v>
      </c>
      <c r="C14" s="49"/>
      <c r="D14" s="50"/>
      <c r="E14" s="57">
        <v>57506.36</v>
      </c>
      <c r="F14" s="51">
        <v>42005</v>
      </c>
      <c r="G14" s="51">
        <v>42916</v>
      </c>
      <c r="H14" s="66" t="s">
        <v>117</v>
      </c>
      <c r="I14" s="87" t="s">
        <v>117</v>
      </c>
    </row>
    <row r="15" spans="1:9" ht="78.75" x14ac:dyDescent="0.25">
      <c r="A15" s="49" t="s">
        <v>22</v>
      </c>
      <c r="B15" s="50" t="s">
        <v>35</v>
      </c>
      <c r="C15" s="49"/>
      <c r="D15" s="50"/>
      <c r="E15" s="57">
        <v>42294.78</v>
      </c>
      <c r="F15" s="51">
        <v>42005</v>
      </c>
      <c r="G15" s="51">
        <v>42734</v>
      </c>
      <c r="H15" s="85">
        <v>0</v>
      </c>
      <c r="I15" s="83" t="s">
        <v>118</v>
      </c>
    </row>
    <row r="16" spans="1:9" ht="78.75" x14ac:dyDescent="0.25">
      <c r="A16" s="49" t="s">
        <v>22</v>
      </c>
      <c r="B16" s="50" t="s">
        <v>126</v>
      </c>
      <c r="C16" s="49"/>
      <c r="D16" s="50"/>
      <c r="E16" s="64">
        <v>0</v>
      </c>
      <c r="F16" s="51"/>
      <c r="G16" s="51"/>
      <c r="H16" s="86">
        <v>0</v>
      </c>
      <c r="I16" s="66"/>
    </row>
    <row r="17" spans="1:9" ht="22.5" x14ac:dyDescent="0.25">
      <c r="A17" s="49" t="s">
        <v>22</v>
      </c>
      <c r="B17" s="50" t="s">
        <v>125</v>
      </c>
      <c r="C17" s="49"/>
      <c r="D17" s="50"/>
      <c r="E17" s="64">
        <v>0</v>
      </c>
      <c r="F17" s="51"/>
      <c r="G17" s="51"/>
      <c r="H17" s="86">
        <v>0</v>
      </c>
      <c r="I17" s="27"/>
    </row>
    <row r="18" spans="1:9" ht="22.5" x14ac:dyDescent="0.25">
      <c r="A18" s="49" t="s">
        <v>89</v>
      </c>
      <c r="B18" s="77"/>
      <c r="C18" s="68"/>
      <c r="D18" s="77"/>
      <c r="E18" s="79"/>
      <c r="F18" s="71"/>
      <c r="G18" s="71"/>
      <c r="H18" s="71"/>
      <c r="I18" s="76"/>
    </row>
    <row r="19" spans="1:9" ht="22.5" x14ac:dyDescent="0.25">
      <c r="A19" s="49" t="s">
        <v>55</v>
      </c>
      <c r="B19" s="78"/>
      <c r="C19" s="68"/>
      <c r="D19" s="77"/>
      <c r="E19" s="75"/>
      <c r="F19" s="71"/>
      <c r="G19" s="71"/>
      <c r="H19" s="71"/>
      <c r="I19" s="76"/>
    </row>
    <row r="20" spans="1:9" ht="22.5" x14ac:dyDescent="0.25">
      <c r="A20" s="49" t="s">
        <v>55</v>
      </c>
      <c r="B20" s="77"/>
      <c r="C20" s="68"/>
      <c r="D20" s="77"/>
      <c r="E20" s="80"/>
      <c r="F20" s="71"/>
      <c r="G20" s="71"/>
      <c r="H20" s="71"/>
      <c r="I20" s="76"/>
    </row>
    <row r="21" spans="1:9" x14ac:dyDescent="0.25">
      <c r="A21" s="135" t="s">
        <v>5</v>
      </c>
      <c r="B21" s="135"/>
      <c r="C21" s="135"/>
      <c r="D21" s="135"/>
      <c r="E21" s="82">
        <f>SUM(E8:E20)</f>
        <v>305465.68999999994</v>
      </c>
      <c r="F21" s="136"/>
      <c r="G21" s="137"/>
      <c r="H21" s="137"/>
      <c r="I21" s="123"/>
    </row>
    <row r="22" spans="1:9" x14ac:dyDescent="0.25">
      <c r="A22" s="119" t="s">
        <v>2</v>
      </c>
      <c r="B22" s="119"/>
      <c r="C22" s="119"/>
      <c r="D22" s="119"/>
      <c r="E22" s="127">
        <v>42620</v>
      </c>
      <c r="F22" s="128"/>
      <c r="G22" s="128"/>
      <c r="H22" s="128"/>
      <c r="I22" s="129"/>
    </row>
    <row r="23" spans="1:9" x14ac:dyDescent="0.25">
      <c r="A23" s="119" t="s">
        <v>7</v>
      </c>
      <c r="B23" s="119"/>
      <c r="C23" s="119"/>
      <c r="D23" s="119"/>
      <c r="E23" s="130" t="s">
        <v>129</v>
      </c>
      <c r="F23" s="131"/>
      <c r="G23" s="131"/>
      <c r="H23" s="131"/>
      <c r="I23" s="132"/>
    </row>
    <row r="24" spans="1:9" x14ac:dyDescent="0.25">
      <c r="A24" s="119" t="s">
        <v>8</v>
      </c>
      <c r="B24" s="119"/>
      <c r="C24" s="119"/>
      <c r="D24" s="120"/>
      <c r="E24" s="133" t="s">
        <v>92</v>
      </c>
      <c r="F24" s="134"/>
      <c r="G24" s="134"/>
      <c r="H24" s="134"/>
      <c r="I24" s="134"/>
    </row>
    <row r="25" spans="1:9" x14ac:dyDescent="0.25">
      <c r="A25" s="119" t="s">
        <v>6</v>
      </c>
      <c r="B25" s="119"/>
      <c r="C25" s="119"/>
      <c r="D25" s="120"/>
      <c r="E25" s="121" t="s">
        <v>93</v>
      </c>
      <c r="F25" s="122"/>
      <c r="G25" s="122"/>
      <c r="H25" s="122"/>
      <c r="I25" s="123"/>
    </row>
    <row r="26" spans="1:9" x14ac:dyDescent="0.25">
      <c r="A26" s="119" t="s">
        <v>3</v>
      </c>
      <c r="B26" s="119"/>
      <c r="C26" s="119"/>
      <c r="D26" s="120"/>
      <c r="E26" s="124" t="s">
        <v>94</v>
      </c>
      <c r="F26" s="125"/>
      <c r="G26" s="125"/>
      <c r="H26" s="125"/>
      <c r="I26" s="126"/>
    </row>
    <row r="27" spans="1:9" x14ac:dyDescent="0.25">
      <c r="A27" s="119" t="s">
        <v>4</v>
      </c>
      <c r="B27" s="119"/>
      <c r="C27" s="119"/>
      <c r="D27" s="120"/>
      <c r="E27" s="121" t="s">
        <v>21</v>
      </c>
      <c r="F27" s="122"/>
      <c r="G27" s="122"/>
      <c r="H27" s="122"/>
      <c r="I27" s="123"/>
    </row>
  </sheetData>
  <mergeCells count="22">
    <mergeCell ref="A26:D26"/>
    <mergeCell ref="E26:I26"/>
    <mergeCell ref="A27:D27"/>
    <mergeCell ref="E27:I27"/>
    <mergeCell ref="A23:D23"/>
    <mergeCell ref="E23:I23"/>
    <mergeCell ref="A24:D24"/>
    <mergeCell ref="E24:I24"/>
    <mergeCell ref="A25:D25"/>
    <mergeCell ref="E25:I25"/>
    <mergeCell ref="A6:D6"/>
    <mergeCell ref="E6:I6"/>
    <mergeCell ref="A21:D21"/>
    <mergeCell ref="F21:I21"/>
    <mergeCell ref="A22:D22"/>
    <mergeCell ref="E22:I22"/>
    <mergeCell ref="A2:I2"/>
    <mergeCell ref="A3:I3"/>
    <mergeCell ref="A4:D4"/>
    <mergeCell ref="E4:I4"/>
    <mergeCell ref="A5:D5"/>
    <mergeCell ref="E5:I5"/>
  </mergeCells>
  <hyperlinks>
    <hyperlink ref="E26" r:id="rId1"/>
    <hyperlink ref="E5" r:id="rId2"/>
    <hyperlink ref="E4" r:id="rId3"/>
  </hyperlinks>
  <pageMargins left="0" right="0" top="0" bottom="0" header="0" footer="0"/>
  <pageSetup paperSize="9" orientation="landscape" horizontalDpi="0"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JUNIO</vt:lpstr>
      <vt:lpstr> Mayo</vt:lpstr>
      <vt:lpstr>JULIO</vt:lpstr>
      <vt:lpstr>AGOSTO</vt:lpstr>
      <vt:lpstr>JUNIO!Área_de_impresión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jtorres66</dc:creator>
  <cp:lastModifiedBy>Relaciones Públicas</cp:lastModifiedBy>
  <cp:lastPrinted>2016-09-07T16:22:28Z</cp:lastPrinted>
  <dcterms:created xsi:type="dcterms:W3CDTF">2011-04-19T16:23:56Z</dcterms:created>
  <dcterms:modified xsi:type="dcterms:W3CDTF">2016-09-08T15:13:42Z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92649598-9fd1-4ae5-884d-d933d644c846</vt:lpwstr>
  </property>
</Properties>
</file>