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tabRatio="624" firstSheet="10" activeTab="2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TO" sheetId="8" r:id="rId8"/>
    <sheet name="Hoja1" sheetId="9" r:id="rId9"/>
    <sheet name="OCTUBRE" sheetId="10" r:id="rId10"/>
    <sheet name="Ing.Maruri" sheetId="11" r:id="rId11"/>
    <sheet name="DIC-15" sheetId="12" r:id="rId12"/>
    <sheet name="16-01" sheetId="13" r:id="rId13"/>
    <sheet name="16-02" sheetId="14" r:id="rId14"/>
    <sheet name="16-03" sheetId="15" r:id="rId15"/>
    <sheet name="09-04" sheetId="16" r:id="rId16"/>
    <sheet name="06-05" sheetId="17" r:id="rId17"/>
    <sheet name="06-06" sheetId="18" r:id="rId18"/>
    <sheet name="05-07" sheetId="19" r:id="rId19"/>
    <sheet name="01-08" sheetId="20" r:id="rId20"/>
    <sheet name="05-09" sheetId="21" r:id="rId21"/>
    <sheet name="08-10" sheetId="22" r:id="rId22"/>
  </sheets>
  <definedNames>
    <definedName name="_xlnm.Print_Area" localSheetId="3">'Abril'!$A$1:$F$26</definedName>
    <definedName name="_xlnm.Print_Area" localSheetId="0">'Enero'!$A$1:$F$26</definedName>
    <definedName name="_xlnm.Print_Area" localSheetId="1">'Febrero'!$A$1:$F$26</definedName>
    <definedName name="_xlnm.Print_Area" localSheetId="2">'Marzo'!$A$1:$F$26</definedName>
  </definedNames>
  <calcPr fullCalcOnLoad="1"/>
</workbook>
</file>

<file path=xl/sharedStrings.xml><?xml version="1.0" encoding="utf-8"?>
<sst xmlns="http://schemas.openxmlformats.org/spreadsheetml/2006/main" count="969" uniqueCount="100">
  <si>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</si>
  <si>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</si>
  <si>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</si>
  <si>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</si>
  <si>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</si>
  <si>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>NOMBRE DEL O LA TITULAR DE LA UNIDAD RESPONSABLE</t>
  </si>
  <si>
    <t>correo electrónico del o la titular de la unidad responsable</t>
  </si>
  <si>
    <t>(02) 243-4461 EXTENSIÓN 215 (Número de teléfono y extensión)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</si>
  <si>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</si>
  <si>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</si>
  <si>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</si>
  <si>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</si>
  <si>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</si>
  <si>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</si>
  <si>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</si>
  <si>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</si>
  <si>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Corriente</t>
  </si>
  <si>
    <t>Inversión</t>
  </si>
  <si>
    <t>Total</t>
  </si>
  <si>
    <t>Tipo</t>
  </si>
  <si>
    <t>DIRECCIÓN FINANIERA O A QUIEN LE CORRESPONDA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</si>
  <si>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</si>
  <si>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presupuesto anual liquidado 2014</t>
  </si>
  <si>
    <t>cédula presupuestaria enero 2015</t>
  </si>
  <si>
    <t>MENSUAL</t>
  </si>
  <si>
    <t>DD/MM/AAAA (31/01/2015)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</si>
  <si>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</si>
  <si>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</si>
  <si>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</si>
  <si>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</si>
  <si>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Preasignaciónes</t>
  </si>
  <si>
    <t>Crédito Interno / Externo</t>
  </si>
  <si>
    <t>Monto total del presupuesto anual liquidado (ejercicio fiscal 2014)</t>
  </si>
  <si>
    <t>Monto total del presupuesto anual 2015</t>
  </si>
  <si>
    <t>1,346,103,00</t>
  </si>
  <si>
    <t>1,936,353,12</t>
  </si>
  <si>
    <t>4,483,699,77</t>
  </si>
  <si>
    <t>20,894,130,26</t>
  </si>
  <si>
    <t>4,007,733,99</t>
  </si>
  <si>
    <t>19,499,415,80</t>
  </si>
  <si>
    <t>2,031,867,99</t>
  </si>
  <si>
    <t>231,792,76</t>
  </si>
  <si>
    <t>UNIVERSIDAD LAQICA ELOY ALFARO DE MANABI</t>
  </si>
  <si>
    <t>DRA. AMALIA REYES MOREIRA</t>
  </si>
  <si>
    <t>cédula presupuestaria JUNIO 2015</t>
  </si>
  <si>
    <t>presupuesto JUNIO  liquidado 2015</t>
  </si>
  <si>
    <t>cédula presupuestaria julio 2015</t>
  </si>
  <si>
    <t>DD/MM/AAAA (31/08/2015)</t>
  </si>
  <si>
    <t>AGOSTO</t>
  </si>
  <si>
    <t xml:space="preserve">DIRECCIÓN FINANIERA </t>
  </si>
  <si>
    <t>ING. DAVID FARFAN</t>
  </si>
  <si>
    <t>(02) 622-744-EXTENSIÓN-252 (david.farfan@uleam.edu.ec)</t>
  </si>
  <si>
    <t>UNIVERSIDAD LAICA ELOY ALFARO DE MANABI</t>
  </si>
  <si>
    <t>EJECUCION PRESUPUESTARIA AL CORTE  16 DIC- 2015</t>
  </si>
  <si>
    <t>De: Sección Presupuesto  Ing. Magdalena Sánchez</t>
  </si>
  <si>
    <t>Para: Directora Financiera Ing. Paola Marury</t>
  </si>
  <si>
    <t>Manta, 16 de Diciembre de 2015</t>
  </si>
  <si>
    <t>cédula presupuestaria Diciembre 2015</t>
  </si>
  <si>
    <t>DD/MM/AAAA (31/12/2015)</t>
  </si>
  <si>
    <t>DICIEMBRE</t>
  </si>
  <si>
    <t>ING. PAOLA MAURI</t>
  </si>
  <si>
    <t>(02) 622-744-EXTENSIÓN-252 (paola.maruri@uleam.edu.ec)</t>
  </si>
  <si>
    <t xml:space="preserve"> </t>
  </si>
  <si>
    <t>Monto total del presupuesto anual 2016</t>
  </si>
  <si>
    <t>cédula presupuestaria ENERO2016</t>
  </si>
  <si>
    <t>DD/MM/AAAA (31/01/2016)</t>
  </si>
  <si>
    <t>ENERO</t>
  </si>
  <si>
    <t xml:space="preserve"> FEBRERO.2016</t>
  </si>
  <si>
    <t>DD/MM/AAAA (29/02/2016)</t>
  </si>
  <si>
    <t xml:space="preserve"> MARZO 2016</t>
  </si>
  <si>
    <t>DD/MM/AAAA (31/03/2016)</t>
  </si>
  <si>
    <t>edison.caicedo@uleam.edu.ec</t>
  </si>
  <si>
    <t>EC.EDUARDO CAICEDO</t>
  </si>
  <si>
    <t>MARZO.2016</t>
  </si>
  <si>
    <t xml:space="preserve"> ABRIL 2016</t>
  </si>
  <si>
    <t>DD/MM/AAAA (30/04/2016)</t>
  </si>
  <si>
    <t>ABRIL.2016</t>
  </si>
  <si>
    <t xml:space="preserve"> MAYO-2016</t>
  </si>
  <si>
    <t>Monto total del presupuesto anual liquidado (ejercicio fiscal 2015)</t>
  </si>
  <si>
    <t xml:space="preserve"> JUNIO-2016</t>
  </si>
  <si>
    <t>presupuesto anual liquidado 2015</t>
  </si>
  <si>
    <t>JUNIO.2016</t>
  </si>
  <si>
    <t>DD/MM/AAAA (06/06/2016)</t>
  </si>
  <si>
    <t>ING. MARISOL LÓPEZ CONDO</t>
  </si>
  <si>
    <t>marisol.lopez@uleam.edu.ec</t>
  </si>
  <si>
    <t xml:space="preserve"> JULIO-2016</t>
  </si>
  <si>
    <t>JULIO.2016</t>
  </si>
  <si>
    <t>DD/MM/AAAA (03/07/2016)</t>
  </si>
  <si>
    <t xml:space="preserve"> AGOSTO-2016</t>
  </si>
  <si>
    <t>AGOSTO.2016</t>
  </si>
  <si>
    <t>sandra.reyes@uleam.edu.ec</t>
  </si>
  <si>
    <t>ING. SANDRA REYES ALAVA</t>
  </si>
  <si>
    <t>(02) 622-744-EXTENSIÓN-252</t>
  </si>
  <si>
    <t>DD/MM/AAAA (01/09/2016)</t>
  </si>
  <si>
    <t xml:space="preserve"> SEPTIEMBRE-2016</t>
  </si>
  <si>
    <t>DD/MM/AAAA (05/09/2016)</t>
  </si>
  <si>
    <t>SEPTIEMBRE.2016</t>
  </si>
  <si>
    <t xml:space="preserve"> OCTUBRE-2016</t>
  </si>
  <si>
    <t>DD/MM/AAAA (08/10/2016)</t>
  </si>
  <si>
    <t>OCTUBRE.2016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</si>
</sst>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[$-300A]dddd\,\ dd&quot; de &quot;mmmm&quot; de &quot;yyyy"/>
    <numFmt numFmtId="182" formatCode="0.0%"/>
    <numFmt numFmtId="183" formatCode="#,##0.00;[Red]#,##0.00"/>
    <numFmt numFmtId="184" formatCode="[$-300A]d&quot; de &quot;mmmm&quot; de &quot;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49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8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50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vertical="center" wrapText="1"/>
    </xf>
    <xf numFmtId="4" fontId="21" fillId="33" borderId="15" xfId="0" applyNumberFormat="1" applyFont="1" applyFill="1" applyBorder="1" applyAlignment="1">
      <alignment horizontal="center" vertical="center" wrapText="1"/>
    </xf>
    <xf numFmtId="4" fontId="24" fillId="33" borderId="16" xfId="0" applyNumberFormat="1" applyFont="1" applyFill="1" applyBorder="1" applyAlignment="1">
      <alignment horizontal="left" vertical="center" wrapText="1"/>
    </xf>
    <xf numFmtId="4" fontId="24" fillId="33" borderId="16" xfId="0" applyNumberFormat="1" applyFont="1" applyFill="1" applyBorder="1" applyAlignment="1">
      <alignment vertical="center" wrapText="1"/>
    </xf>
    <xf numFmtId="4" fontId="21" fillId="33" borderId="17" xfId="0" applyNumberFormat="1" applyFont="1" applyFill="1" applyBorder="1" applyAlignment="1">
      <alignment vertical="center" wrapText="1"/>
    </xf>
    <xf numFmtId="4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10" fontId="21" fillId="33" borderId="19" xfId="0" applyNumberFormat="1" applyFont="1" applyFill="1" applyBorder="1" applyAlignment="1">
      <alignment horizontal="center" vertical="center" wrapText="1"/>
    </xf>
    <xf numFmtId="10" fontId="21" fillId="33" borderId="20" xfId="0" applyNumberFormat="1" applyFont="1" applyFill="1" applyBorder="1" applyAlignment="1">
      <alignment horizontal="center" vertical="center" wrapText="1"/>
    </xf>
    <xf numFmtId="10" fontId="21" fillId="33" borderId="21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4" fontId="51" fillId="33" borderId="0" xfId="0" applyNumberFormat="1" applyFont="1" applyFill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4" fontId="53" fillId="33" borderId="17" xfId="48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21" fillId="33" borderId="16" xfId="0" applyNumberFormat="1" applyFont="1" applyFill="1" applyBorder="1" applyAlignment="1">
      <alignment vertical="center" wrapText="1"/>
    </xf>
    <xf numFmtId="4" fontId="21" fillId="33" borderId="16" xfId="0" applyNumberFormat="1" applyFont="1" applyFill="1" applyBorder="1" applyAlignment="1">
      <alignment horizontal="center" vertical="center" wrapText="1"/>
    </xf>
    <xf numFmtId="4" fontId="53" fillId="33" borderId="10" xfId="48" applyNumberFormat="1" applyFont="1" applyFill="1" applyBorder="1" applyAlignment="1">
      <alignment horizontal="right" vertical="center" wrapText="1"/>
    </xf>
    <xf numFmtId="4" fontId="24" fillId="33" borderId="22" xfId="0" applyNumberFormat="1" applyFont="1" applyFill="1" applyBorder="1" applyAlignment="1">
      <alignment horizontal="left" vertical="center" wrapText="1"/>
    </xf>
    <xf numFmtId="4" fontId="24" fillId="33" borderId="23" xfId="0" applyNumberFormat="1" applyFont="1" applyFill="1" applyBorder="1" applyAlignment="1">
      <alignment vertical="center" wrapText="1"/>
    </xf>
    <xf numFmtId="4" fontId="24" fillId="33" borderId="24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10" fontId="21" fillId="33" borderId="20" xfId="55" applyNumberFormat="1" applyFont="1" applyFill="1" applyBorder="1" applyAlignment="1">
      <alignment horizontal="center" vertical="center" wrapText="1"/>
    </xf>
    <xf numFmtId="10" fontId="21" fillId="33" borderId="25" xfId="55" applyNumberFormat="1" applyFont="1" applyFill="1" applyBorder="1" applyAlignment="1">
      <alignment horizontal="center" vertical="center" wrapText="1"/>
    </xf>
    <xf numFmtId="10" fontId="21" fillId="33" borderId="21" xfId="55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4" fontId="21" fillId="33" borderId="17" xfId="0" applyNumberFormat="1" applyFont="1" applyFill="1" applyBorder="1" applyAlignment="1">
      <alignment horizontal="right"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4" fontId="21" fillId="33" borderId="16" xfId="0" applyNumberFormat="1" applyFont="1" applyFill="1" applyBorder="1" applyAlignment="1">
      <alignment horizontal="right" vertical="center" wrapText="1"/>
    </xf>
    <xf numFmtId="4" fontId="21" fillId="33" borderId="18" xfId="0" applyNumberFormat="1" applyFont="1" applyFill="1" applyBorder="1" applyAlignment="1">
      <alignment horizontal="right" vertical="center" wrapText="1"/>
    </xf>
    <xf numFmtId="4" fontId="21" fillId="33" borderId="17" xfId="48" applyNumberFormat="1" applyFont="1" applyFill="1" applyBorder="1" applyAlignment="1">
      <alignment horizontal="right" vertical="center" wrapText="1"/>
    </xf>
    <xf numFmtId="4" fontId="21" fillId="33" borderId="10" xfId="48" applyNumberFormat="1" applyFont="1" applyFill="1" applyBorder="1" applyAlignment="1">
      <alignment horizontal="right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183" fontId="54" fillId="33" borderId="17" xfId="48" applyNumberFormat="1" applyFont="1" applyFill="1" applyBorder="1" applyAlignment="1">
      <alignment horizontal="right" vertical="center" wrapText="1"/>
    </xf>
    <xf numFmtId="183" fontId="54" fillId="33" borderId="16" xfId="0" applyNumberFormat="1" applyFont="1" applyFill="1" applyBorder="1" applyAlignment="1">
      <alignment horizontal="right" vertical="center" wrapText="1"/>
    </xf>
    <xf numFmtId="183" fontId="54" fillId="33" borderId="10" xfId="48" applyNumberFormat="1" applyFont="1" applyFill="1" applyBorder="1" applyAlignment="1">
      <alignment horizontal="right" vertical="center" wrapText="1"/>
    </xf>
    <xf numFmtId="183" fontId="54" fillId="33" borderId="18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183" fontId="21" fillId="33" borderId="17" xfId="48" applyNumberFormat="1" applyFont="1" applyFill="1" applyBorder="1" applyAlignment="1">
      <alignment horizontal="right" vertical="center" wrapText="1"/>
    </xf>
    <xf numFmtId="183" fontId="21" fillId="33" borderId="16" xfId="0" applyNumberFormat="1" applyFont="1" applyFill="1" applyBorder="1" applyAlignment="1">
      <alignment horizontal="right" vertical="center" wrapText="1"/>
    </xf>
    <xf numFmtId="183" fontId="21" fillId="33" borderId="18" xfId="0" applyNumberFormat="1" applyFont="1" applyFill="1" applyBorder="1" applyAlignment="1">
      <alignment vertical="center" wrapText="1"/>
    </xf>
    <xf numFmtId="10" fontId="21" fillId="33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4" fontId="24" fillId="33" borderId="26" xfId="0" applyNumberFormat="1" applyFont="1" applyFill="1" applyBorder="1" applyAlignment="1">
      <alignment horizontal="left" vertical="center" wrapText="1"/>
    </xf>
    <xf numFmtId="4" fontId="24" fillId="33" borderId="27" xfId="0" applyNumberFormat="1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center" vertical="center" wrapText="1"/>
    </xf>
    <xf numFmtId="4" fontId="24" fillId="33" borderId="28" xfId="0" applyNumberFormat="1" applyFont="1" applyFill="1" applyBorder="1" applyAlignment="1">
      <alignment vertical="center" wrapText="1"/>
    </xf>
    <xf numFmtId="4" fontId="21" fillId="33" borderId="29" xfId="0" applyNumberFormat="1" applyFont="1" applyFill="1" applyBorder="1" applyAlignment="1">
      <alignment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22" fillId="34" borderId="31" xfId="0" applyFont="1" applyFill="1" applyBorder="1" applyAlignment="1">
      <alignment horizontal="center" vertical="center" wrapText="1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4" fontId="24" fillId="33" borderId="33" xfId="0" applyNumberFormat="1" applyFont="1" applyFill="1" applyBorder="1" applyAlignment="1">
      <alignment horizontal="left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183" fontId="21" fillId="33" borderId="16" xfId="0" applyNumberFormat="1" applyFont="1" applyFill="1" applyBorder="1" applyAlignment="1">
      <alignment horizontal="right" wrapText="1"/>
    </xf>
    <xf numFmtId="0" fontId="22" fillId="34" borderId="35" xfId="0" applyFont="1" applyFill="1" applyBorder="1" applyAlignment="1">
      <alignment horizontal="center" vertical="center" wrapText="1"/>
    </xf>
    <xf numFmtId="0" fontId="22" fillId="34" borderId="36" xfId="0" applyFont="1" applyFill="1" applyBorder="1" applyAlignment="1">
      <alignment horizontal="center" vertical="center" wrapText="1"/>
    </xf>
    <xf numFmtId="4" fontId="24" fillId="33" borderId="37" xfId="0" applyNumberFormat="1" applyFont="1" applyFill="1" applyBorder="1" applyAlignment="1">
      <alignment horizontal="left" vertical="center" wrapText="1"/>
    </xf>
    <xf numFmtId="4" fontId="21" fillId="33" borderId="38" xfId="0" applyNumberFormat="1" applyFont="1" applyFill="1" applyBorder="1" applyAlignment="1">
      <alignment vertical="center" wrapText="1"/>
    </xf>
    <xf numFmtId="4" fontId="21" fillId="33" borderId="39" xfId="0" applyNumberFormat="1" applyFont="1" applyFill="1" applyBorder="1" applyAlignment="1">
      <alignment vertical="center" wrapText="1"/>
    </xf>
    <xf numFmtId="4" fontId="21" fillId="33" borderId="40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179" fontId="0" fillId="0" borderId="0" xfId="48" applyFont="1" applyAlignment="1">
      <alignment/>
    </xf>
    <xf numFmtId="179" fontId="0" fillId="0" borderId="0" xfId="0" applyNumberFormat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44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8" fillId="0" borderId="10" xfId="45" applyFont="1" applyBorder="1" applyAlignment="1" applyProtection="1">
      <alignment horizontal="center" vertical="center" wrapText="1"/>
      <protection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0" fontId="22" fillId="33" borderId="16" xfId="0" applyNumberFormat="1" applyFont="1" applyFill="1" applyBorder="1" applyAlignment="1">
      <alignment horizontal="center" vertical="center" wrapText="1"/>
    </xf>
    <xf numFmtId="4" fontId="24" fillId="33" borderId="45" xfId="0" applyNumberFormat="1" applyFont="1" applyFill="1" applyBorder="1" applyAlignment="1">
      <alignment horizontal="left" vertical="center" wrapText="1"/>
    </xf>
    <xf numFmtId="4" fontId="24" fillId="33" borderId="46" xfId="0" applyNumberFormat="1" applyFont="1" applyFill="1" applyBorder="1" applyAlignment="1">
      <alignment horizontal="left" vertical="center" wrapText="1"/>
    </xf>
    <xf numFmtId="4" fontId="21" fillId="33" borderId="15" xfId="0" applyNumberFormat="1" applyFont="1" applyFill="1" applyBorder="1" applyAlignment="1">
      <alignment horizontal="left" vertical="center" wrapText="1"/>
    </xf>
    <xf numFmtId="4" fontId="21" fillId="33" borderId="16" xfId="0" applyNumberFormat="1" applyFont="1" applyFill="1" applyBorder="1" applyAlignment="1">
      <alignment horizontal="left" vertical="center" wrapText="1"/>
    </xf>
    <xf numFmtId="4" fontId="21" fillId="33" borderId="43" xfId="0" applyNumberFormat="1" applyFont="1" applyFill="1" applyBorder="1" applyAlignment="1">
      <alignment horizontal="left" vertical="center" wrapText="1"/>
    </xf>
    <xf numFmtId="10" fontId="22" fillId="33" borderId="24" xfId="55" applyNumberFormat="1" applyFont="1" applyFill="1" applyBorder="1" applyAlignment="1">
      <alignment horizontal="center" vertical="center" wrapText="1"/>
    </xf>
    <xf numFmtId="10" fontId="22" fillId="33" borderId="47" xfId="55" applyNumberFormat="1" applyFont="1" applyFill="1" applyBorder="1" applyAlignment="1">
      <alignment horizontal="center" vertical="center" wrapText="1"/>
    </xf>
    <xf numFmtId="14" fontId="57" fillId="33" borderId="11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/>
    </xf>
    <xf numFmtId="0" fontId="55" fillId="33" borderId="28" xfId="0" applyFont="1" applyFill="1" applyBorder="1" applyAlignment="1">
      <alignment horizontal="center"/>
    </xf>
    <xf numFmtId="16" fontId="52" fillId="0" borderId="41" xfId="0" applyNumberFormat="1" applyFont="1" applyFill="1" applyBorder="1" applyAlignment="1">
      <alignment horizontal="center" vertical="center" wrapText="1"/>
    </xf>
    <xf numFmtId="17" fontId="57" fillId="33" borderId="11" xfId="0" applyNumberFormat="1" applyFont="1" applyFill="1" applyBorder="1" applyAlignment="1">
      <alignment horizontal="center" vertical="center" wrapText="1"/>
    </xf>
    <xf numFmtId="0" fontId="40" fillId="0" borderId="10" xfId="45" applyBorder="1" applyAlignment="1" applyProtection="1">
      <alignment horizontal="center" vertical="center" wrapText="1"/>
      <protection/>
    </xf>
    <xf numFmtId="0" fontId="59" fillId="35" borderId="11" xfId="0" applyFont="1" applyFill="1" applyBorder="1" applyAlignment="1">
      <alignment vertical="center" wrapText="1"/>
    </xf>
    <xf numFmtId="0" fontId="59" fillId="35" borderId="13" xfId="0" applyFont="1" applyFill="1" applyBorder="1" applyAlignment="1">
      <alignment vertical="center" wrapText="1"/>
    </xf>
    <xf numFmtId="0" fontId="59" fillId="35" borderId="12" xfId="0" applyFont="1" applyFill="1" applyBorder="1" applyAlignment="1">
      <alignment vertical="center" wrapText="1"/>
    </xf>
    <xf numFmtId="16" fontId="52" fillId="0" borderId="48" xfId="0" applyNumberFormat="1" applyFont="1" applyFill="1" applyBorder="1" applyAlignment="1">
      <alignment horizontal="center" vertical="center" wrapText="1"/>
    </xf>
    <xf numFmtId="16" fontId="52" fillId="0" borderId="49" xfId="0" applyNumberFormat="1" applyFont="1" applyFill="1" applyBorder="1" applyAlignment="1">
      <alignment horizontal="center" vertical="center" wrapText="1"/>
    </xf>
    <xf numFmtId="16" fontId="52" fillId="0" borderId="27" xfId="0" applyNumberFormat="1" applyFont="1" applyFill="1" applyBorder="1" applyAlignment="1">
      <alignment horizontal="center" vertical="center" wrapText="1"/>
    </xf>
    <xf numFmtId="0" fontId="22" fillId="34" borderId="41" xfId="0" applyFont="1" applyFill="1" applyBorder="1" applyAlignment="1">
      <alignment horizontal="center" vertical="center" wrapText="1"/>
    </xf>
    <xf numFmtId="0" fontId="56" fillId="33" borderId="50" xfId="0" applyFont="1" applyFill="1" applyBorder="1" applyAlignment="1">
      <alignment horizontal="left" vertical="center" wrapText="1"/>
    </xf>
    <xf numFmtId="0" fontId="56" fillId="33" borderId="29" xfId="0" applyFont="1" applyFill="1" applyBorder="1" applyAlignment="1">
      <alignment horizontal="left" vertical="center" wrapText="1"/>
    </xf>
    <xf numFmtId="0" fontId="57" fillId="33" borderId="51" xfId="0" applyFont="1" applyFill="1" applyBorder="1" applyAlignment="1">
      <alignment horizontal="center" vertical="center" wrapText="1"/>
    </xf>
    <xf numFmtId="0" fontId="57" fillId="33" borderId="52" xfId="0" applyFont="1" applyFill="1" applyBorder="1" applyAlignment="1">
      <alignment horizontal="center" vertical="center" wrapText="1"/>
    </xf>
    <xf numFmtId="0" fontId="56" fillId="33" borderId="53" xfId="0" applyFont="1" applyFill="1" applyBorder="1" applyAlignment="1">
      <alignment horizontal="left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58" fillId="0" borderId="20" xfId="45" applyFont="1" applyBorder="1" applyAlignment="1" applyProtection="1">
      <alignment horizontal="center" vertical="center" wrapText="1"/>
      <protection/>
    </xf>
    <xf numFmtId="0" fontId="22" fillId="34" borderId="54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0" fontId="24" fillId="33" borderId="53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16" fontId="52" fillId="0" borderId="55" xfId="0" applyNumberFormat="1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 vertical="center" wrapText="1"/>
    </xf>
    <xf numFmtId="0" fontId="52" fillId="0" borderId="57" xfId="0" applyFont="1" applyFill="1" applyBorder="1" applyAlignment="1">
      <alignment horizontal="center" vertical="center" wrapText="1"/>
    </xf>
    <xf numFmtId="0" fontId="22" fillId="34" borderId="53" xfId="0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  <xf numFmtId="4" fontId="21" fillId="33" borderId="48" xfId="0" applyNumberFormat="1" applyFont="1" applyFill="1" applyBorder="1" applyAlignment="1">
      <alignment horizontal="left" vertical="center" wrapText="1"/>
    </xf>
    <xf numFmtId="4" fontId="21" fillId="33" borderId="27" xfId="0" applyNumberFormat="1" applyFont="1" applyFill="1" applyBorder="1" applyAlignment="1">
      <alignment horizontal="left" vertical="center" wrapText="1"/>
    </xf>
    <xf numFmtId="0" fontId="52" fillId="0" borderId="58" xfId="0" applyFont="1" applyFill="1" applyBorder="1" applyAlignment="1">
      <alignment horizontal="center" vertical="center" wrapText="1"/>
    </xf>
    <xf numFmtId="0" fontId="52" fillId="0" borderId="59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4" fontId="21" fillId="33" borderId="49" xfId="0" applyNumberFormat="1" applyFont="1" applyFill="1" applyBorder="1" applyAlignment="1">
      <alignment horizontal="left" vertical="center" wrapText="1"/>
    </xf>
    <xf numFmtId="4" fontId="24" fillId="33" borderId="60" xfId="0" applyNumberFormat="1" applyFont="1" applyFill="1" applyBorder="1" applyAlignment="1">
      <alignment horizontal="left" vertical="center" wrapText="1"/>
    </xf>
    <xf numFmtId="4" fontId="24" fillId="33" borderId="61" xfId="0" applyNumberFormat="1" applyFont="1" applyFill="1" applyBorder="1" applyAlignment="1">
      <alignment horizontal="left" vertical="center" wrapText="1"/>
    </xf>
    <xf numFmtId="4" fontId="21" fillId="33" borderId="62" xfId="0" applyNumberFormat="1" applyFont="1" applyFill="1" applyBorder="1" applyAlignment="1">
      <alignment horizontal="left" vertical="center" wrapText="1"/>
    </xf>
    <xf numFmtId="10" fontId="22" fillId="33" borderId="22" xfId="0" applyNumberFormat="1" applyFont="1" applyFill="1" applyBorder="1" applyAlignment="1">
      <alignment horizontal="center" vertical="center" wrapText="1"/>
    </xf>
    <xf numFmtId="184" fontId="57" fillId="33" borderId="11" xfId="0" applyNumberFormat="1" applyFont="1" applyFill="1" applyBorder="1" applyAlignment="1">
      <alignment horizontal="center" vertical="center" wrapText="1"/>
    </xf>
    <xf numFmtId="184" fontId="57" fillId="33" borderId="3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edison.caicedo@uleam.edu.ec" TargetMode="Externa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edison.caicedo@uleam.edu.ec" TargetMode="Externa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edison.caicedo@uleam.edu.ec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marisol.lopez@uleam.edu.ec" TargetMode="Externa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marisol.lopez@uleam.edu.ec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sandra.reyes@uleam.edu.ec" TargetMode="Externa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sandra.reyes@uleam.edu.ec" TargetMode="External" /><Relationship Id="rId2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sandra.reyes@uleam.edu.ec" TargetMode="Externa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8" max="8" width="14.140625" style="0" bestFit="1" customWidth="1"/>
  </cols>
  <sheetData>
    <row r="1" spans="1:37" ht="29.25" customHeight="1">
      <c r="A1" s="129" t="s">
        <v>4</v>
      </c>
      <c r="B1" s="130"/>
      <c r="C1" s="130"/>
      <c r="D1" s="130"/>
      <c r="E1" s="130"/>
      <c r="F1" s="1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29" t="s">
        <v>21</v>
      </c>
      <c r="B2" s="130"/>
      <c r="C2" s="130"/>
      <c r="D2" s="130"/>
      <c r="E2" s="130"/>
      <c r="F2" s="1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09" t="s">
        <v>33</v>
      </c>
      <c r="B3" s="110"/>
      <c r="C3" s="110"/>
      <c r="D3" s="110"/>
      <c r="E3" s="110"/>
      <c r="F3" s="11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 thickBot="1">
      <c r="A4" s="15" t="s">
        <v>19</v>
      </c>
      <c r="B4" s="25" t="s">
        <v>8</v>
      </c>
      <c r="C4" s="15" t="s">
        <v>9</v>
      </c>
      <c r="D4" s="15" t="s">
        <v>10</v>
      </c>
      <c r="E4" s="25" t="s">
        <v>14</v>
      </c>
      <c r="F4" s="5" t="s">
        <v>27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137" t="s">
        <v>16</v>
      </c>
      <c r="B5" s="21">
        <v>7452741.350000001</v>
      </c>
      <c r="C5" s="21">
        <v>659510.14</v>
      </c>
      <c r="D5" s="22" t="s">
        <v>15</v>
      </c>
      <c r="E5" s="26">
        <f>C5/B5</f>
        <v>0.08849228881396776</v>
      </c>
      <c r="F5" s="112" t="s">
        <v>23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thickBot="1">
      <c r="A6" s="138"/>
      <c r="B6" s="23">
        <v>46776521</v>
      </c>
      <c r="C6" s="23">
        <v>3139365.98</v>
      </c>
      <c r="D6" s="24" t="s">
        <v>30</v>
      </c>
      <c r="E6" s="28">
        <f>C6/B6</f>
        <v>0.06711414001909205</v>
      </c>
      <c r="F6" s="113"/>
      <c r="G6" s="1"/>
      <c r="H6" s="2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37" t="s">
        <v>17</v>
      </c>
      <c r="B7" s="21">
        <v>5264263.72</v>
      </c>
      <c r="C7" s="21">
        <v>55133.23</v>
      </c>
      <c r="D7" s="22" t="s">
        <v>15</v>
      </c>
      <c r="E7" s="26">
        <f>C7/B7</f>
        <v>0.010473113227693693</v>
      </c>
      <c r="F7" s="113"/>
      <c r="G7" s="1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thickBot="1">
      <c r="A8" s="138"/>
      <c r="B8" s="23">
        <v>1936353.12</v>
      </c>
      <c r="C8" s="23">
        <v>0</v>
      </c>
      <c r="D8" s="24" t="s">
        <v>31</v>
      </c>
      <c r="E8" s="28">
        <f>C8/B8</f>
        <v>0</v>
      </c>
      <c r="F8" s="11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>
      <c r="A9" s="19" t="s">
        <v>18</v>
      </c>
      <c r="B9" s="20">
        <f>SUM(B5:B8)</f>
        <v>61429879.19</v>
      </c>
      <c r="C9" s="20">
        <f>SUM(C5:C8)</f>
        <v>3854009.35</v>
      </c>
      <c r="D9" s="136">
        <f>C9/B9</f>
        <v>0.0627383514475051</v>
      </c>
      <c r="E9" s="136"/>
      <c r="F9" s="11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8" customFormat="1" ht="38.25" customHeight="1">
      <c r="A10" s="109" t="s">
        <v>32</v>
      </c>
      <c r="B10" s="110"/>
      <c r="C10" s="110"/>
      <c r="D10" s="110"/>
      <c r="E10" s="110"/>
      <c r="F10" s="11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4.5" customHeight="1" thickBot="1">
      <c r="A11" s="5" t="s">
        <v>19</v>
      </c>
      <c r="B11" s="5" t="s">
        <v>8</v>
      </c>
      <c r="C11" s="6" t="s">
        <v>9</v>
      </c>
      <c r="D11" s="6" t="s">
        <v>10</v>
      </c>
      <c r="E11" s="5" t="s">
        <v>14</v>
      </c>
      <c r="F11" s="5" t="s">
        <v>11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39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15" t="s">
        <v>22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0" customHeight="1" thickBot="1">
      <c r="A13" s="140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16"/>
      <c r="G13" s="7"/>
      <c r="H13" s="3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0" customHeight="1">
      <c r="A14" s="139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16"/>
      <c r="G14" s="7"/>
      <c r="H14" s="3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30" customHeight="1">
      <c r="A15" s="141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16"/>
      <c r="G15" s="7"/>
      <c r="H15" s="3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30" customHeight="1" thickBot="1">
      <c r="A16" s="140"/>
      <c r="B16" s="17">
        <v>0</v>
      </c>
      <c r="C16" s="2">
        <v>0</v>
      </c>
      <c r="D16" s="24" t="s">
        <v>31</v>
      </c>
      <c r="E16" s="28" t="e">
        <f>C16/B16</f>
        <v>#DIV/0!</v>
      </c>
      <c r="F16" s="116"/>
      <c r="G16" s="7"/>
      <c r="H16" s="3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30" customHeight="1">
      <c r="A17" s="10" t="s">
        <v>18</v>
      </c>
      <c r="B17" s="11">
        <f>SUM(B12:B16)</f>
        <v>51999257.98</v>
      </c>
      <c r="C17" s="11">
        <f>SUM(C12:C16)</f>
        <v>50244436.970000006</v>
      </c>
      <c r="D17" s="122">
        <f>C17/B17</f>
        <v>0.9662529605581116</v>
      </c>
      <c r="E17" s="123"/>
      <c r="F17" s="1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39.75" customHeight="1">
      <c r="A18" s="118" t="s">
        <v>12</v>
      </c>
      <c r="B18" s="119"/>
      <c r="C18" s="119"/>
      <c r="D18" s="119"/>
      <c r="E18" s="119"/>
      <c r="F18" s="5" t="s">
        <v>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8" customFormat="1" ht="32.25" customHeight="1">
      <c r="A19" s="120"/>
      <c r="B19" s="121"/>
      <c r="C19" s="121"/>
      <c r="D19" s="121"/>
      <c r="E19" s="121"/>
      <c r="F19" s="14" t="s">
        <v>26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5" customHeight="1">
      <c r="A20" s="133"/>
      <c r="B20" s="134"/>
      <c r="C20" s="134"/>
      <c r="D20" s="134"/>
      <c r="E20" s="134"/>
      <c r="F20" s="13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4.75" customHeight="1">
      <c r="A21" s="124" t="s">
        <v>0</v>
      </c>
      <c r="B21" s="125"/>
      <c r="C21" s="125"/>
      <c r="D21" s="125"/>
      <c r="E21" s="126" t="s">
        <v>25</v>
      </c>
      <c r="F21" s="1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3.25" customHeight="1">
      <c r="A22" s="124" t="s">
        <v>3</v>
      </c>
      <c r="B22" s="125"/>
      <c r="C22" s="125"/>
      <c r="D22" s="132"/>
      <c r="E22" s="126" t="s">
        <v>24</v>
      </c>
      <c r="F22" s="1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6.25" customHeight="1">
      <c r="A23" s="124" t="s">
        <v>28</v>
      </c>
      <c r="B23" s="125"/>
      <c r="C23" s="125"/>
      <c r="D23" s="125"/>
      <c r="E23" s="126" t="s">
        <v>20</v>
      </c>
      <c r="F23" s="1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9.25" customHeight="1">
      <c r="A24" s="124" t="s">
        <v>29</v>
      </c>
      <c r="B24" s="125"/>
      <c r="C24" s="125"/>
      <c r="D24" s="125"/>
      <c r="E24" s="126" t="s">
        <v>5</v>
      </c>
      <c r="F24" s="1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0" customHeight="1">
      <c r="A25" s="124" t="s">
        <v>1</v>
      </c>
      <c r="B25" s="125"/>
      <c r="C25" s="125"/>
      <c r="D25" s="125"/>
      <c r="E25" s="128" t="s">
        <v>6</v>
      </c>
      <c r="F25" s="12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3" customHeight="1">
      <c r="A26" s="124" t="s">
        <v>2</v>
      </c>
      <c r="B26" s="125"/>
      <c r="C26" s="125"/>
      <c r="D26" s="125"/>
      <c r="E26" s="126" t="s">
        <v>7</v>
      </c>
      <c r="F26" s="12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3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sheetProtection/>
  <mergeCells count="26">
    <mergeCell ref="A1:F1"/>
    <mergeCell ref="A2:F2"/>
    <mergeCell ref="E22:F22"/>
    <mergeCell ref="A22:D22"/>
    <mergeCell ref="A20:F20"/>
    <mergeCell ref="D9:E9"/>
    <mergeCell ref="A5:A6"/>
    <mergeCell ref="A7:A8"/>
    <mergeCell ref="A12:A13"/>
    <mergeCell ref="A14:A16"/>
    <mergeCell ref="A26:D26"/>
    <mergeCell ref="A21:D21"/>
    <mergeCell ref="A23:D23"/>
    <mergeCell ref="A24:D24"/>
    <mergeCell ref="E26:F26"/>
    <mergeCell ref="A25:D25"/>
    <mergeCell ref="E23:F23"/>
    <mergeCell ref="E24:F24"/>
    <mergeCell ref="E25:F25"/>
    <mergeCell ref="E21:F21"/>
    <mergeCell ref="A3:F3"/>
    <mergeCell ref="F5:F9"/>
    <mergeCell ref="A10:F10"/>
    <mergeCell ref="F12:F17"/>
    <mergeCell ref="A18:E19"/>
    <mergeCell ref="D17:E17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0">
      <selection activeCell="D37" sqref="D37"/>
    </sheetView>
  </sheetViews>
  <sheetFormatPr defaultColWidth="11.421875" defaultRowHeight="15"/>
  <cols>
    <col min="2" max="2" width="15.28125" style="0" customWidth="1"/>
    <col min="3" max="3" width="16.28125" style="0" customWidth="1"/>
    <col min="4" max="4" width="23.57421875" style="0" customWidth="1"/>
    <col min="5" max="5" width="46.7109375" style="0" customWidth="1"/>
    <col min="6" max="6" width="67.7109375" style="0" customWidth="1"/>
  </cols>
  <sheetData>
    <row r="1" spans="1:6" ht="15.75">
      <c r="A1" s="129" t="s">
        <v>4</v>
      </c>
      <c r="B1" s="130"/>
      <c r="C1" s="130"/>
      <c r="D1" s="130"/>
      <c r="E1" s="130"/>
      <c r="F1" s="131"/>
    </row>
    <row r="2" spans="1:6" ht="15.75">
      <c r="A2" s="129" t="s">
        <v>21</v>
      </c>
      <c r="B2" s="130"/>
      <c r="C2" s="130"/>
      <c r="D2" s="130"/>
      <c r="E2" s="130"/>
      <c r="F2" s="131"/>
    </row>
    <row r="3" spans="1:6" ht="15.75">
      <c r="A3" s="109" t="s">
        <v>33</v>
      </c>
      <c r="B3" s="110"/>
      <c r="C3" s="110"/>
      <c r="D3" s="110"/>
      <c r="E3" s="110"/>
      <c r="F3" s="111"/>
    </row>
    <row r="4" spans="1:6" ht="32.25" thickBot="1">
      <c r="A4" s="61" t="s">
        <v>19</v>
      </c>
      <c r="B4" s="25" t="s">
        <v>8</v>
      </c>
      <c r="C4" s="61" t="s">
        <v>9</v>
      </c>
      <c r="D4" s="61" t="s">
        <v>10</v>
      </c>
      <c r="E4" s="25" t="s">
        <v>14</v>
      </c>
      <c r="F4" s="5" t="s">
        <v>27</v>
      </c>
    </row>
    <row r="5" spans="1:6" ht="15">
      <c r="A5" s="137" t="s">
        <v>16</v>
      </c>
      <c r="B5" s="21">
        <v>7452741.35</v>
      </c>
      <c r="C5" s="56">
        <v>4426679.38</v>
      </c>
      <c r="D5" s="22" t="s">
        <v>15</v>
      </c>
      <c r="E5" s="43">
        <f>C5/B5</f>
        <v>0.5939665919037966</v>
      </c>
      <c r="F5" s="112" t="s">
        <v>46</v>
      </c>
    </row>
    <row r="6" spans="1:6" ht="15.75" thickBot="1">
      <c r="A6" s="138"/>
      <c r="B6" s="2">
        <v>46776521</v>
      </c>
      <c r="C6" s="58">
        <v>35667663.64</v>
      </c>
      <c r="D6" s="4" t="s">
        <v>30</v>
      </c>
      <c r="E6" s="43">
        <f>C6/B6</f>
        <v>0.7625121081578513</v>
      </c>
      <c r="F6" s="113"/>
    </row>
    <row r="7" spans="1:6" ht="15">
      <c r="A7" s="137" t="s">
        <v>17</v>
      </c>
      <c r="B7" s="35">
        <v>5264263.72</v>
      </c>
      <c r="C7" s="57">
        <v>3069280.73</v>
      </c>
      <c r="D7" s="36" t="s">
        <v>15</v>
      </c>
      <c r="E7" s="44">
        <f>C7/B7</f>
        <v>0.5830408378552889</v>
      </c>
      <c r="F7" s="113"/>
    </row>
    <row r="8" spans="1:6" ht="15.75" thickBot="1">
      <c r="A8" s="138"/>
      <c r="B8" s="23">
        <v>1936353.12</v>
      </c>
      <c r="C8" s="59">
        <v>0</v>
      </c>
      <c r="D8" s="24" t="s">
        <v>31</v>
      </c>
      <c r="E8" s="45">
        <f>C8/B8</f>
        <v>0</v>
      </c>
      <c r="F8" s="113"/>
    </row>
    <row r="9" spans="1:6" ht="16.5" thickBot="1">
      <c r="A9" s="38" t="s">
        <v>18</v>
      </c>
      <c r="B9" s="39">
        <f>SUM(B5:B8)</f>
        <v>61429879.19</v>
      </c>
      <c r="C9" s="40">
        <f>SUM(C5:C8)</f>
        <v>43163623.75</v>
      </c>
      <c r="D9" s="142">
        <f>C9/B9</f>
        <v>0.7026486836559901</v>
      </c>
      <c r="E9" s="143"/>
      <c r="F9" s="114"/>
    </row>
    <row r="10" spans="1:6" ht="15.75">
      <c r="A10" s="109" t="s">
        <v>32</v>
      </c>
      <c r="B10" s="121"/>
      <c r="C10" s="121"/>
      <c r="D10" s="121"/>
      <c r="E10" s="121"/>
      <c r="F10" s="111"/>
    </row>
    <row r="11" spans="1:6" ht="32.25" thickBot="1">
      <c r="A11" s="5" t="s">
        <v>19</v>
      </c>
      <c r="B11" s="5" t="s">
        <v>8</v>
      </c>
      <c r="C11" s="60" t="s">
        <v>9</v>
      </c>
      <c r="D11" s="60" t="s">
        <v>10</v>
      </c>
      <c r="E11" s="5" t="s">
        <v>14</v>
      </c>
      <c r="F11" s="5" t="s">
        <v>11</v>
      </c>
    </row>
    <row r="12" spans="1:6" ht="15">
      <c r="A12" s="139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15" t="s">
        <v>22</v>
      </c>
    </row>
    <row r="13" spans="1:6" ht="15.75" thickBot="1">
      <c r="A13" s="140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16"/>
    </row>
    <row r="14" spans="1:6" ht="15">
      <c r="A14" s="139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16"/>
    </row>
    <row r="15" spans="1:6" ht="15">
      <c r="A15" s="141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16"/>
    </row>
    <row r="16" spans="1:6" ht="15.75" thickBot="1">
      <c r="A16" s="140"/>
      <c r="B16" s="17">
        <v>0</v>
      </c>
      <c r="C16" s="2">
        <v>0</v>
      </c>
      <c r="D16" s="24" t="s">
        <v>31</v>
      </c>
      <c r="E16" s="28">
        <v>0</v>
      </c>
      <c r="F16" s="116"/>
    </row>
    <row r="17" spans="1:6" ht="15.75">
      <c r="A17" s="10" t="s">
        <v>18</v>
      </c>
      <c r="B17" s="11">
        <f>SUM(B12:B16)</f>
        <v>51999257.98</v>
      </c>
      <c r="C17" s="11">
        <f>SUM(C12:C16)</f>
        <v>50244436.970000006</v>
      </c>
      <c r="D17" s="122">
        <f>C17/B17</f>
        <v>0.9662529605581116</v>
      </c>
      <c r="E17" s="123"/>
      <c r="F17" s="117"/>
    </row>
    <row r="18" spans="1:6" ht="15.75">
      <c r="A18" s="118" t="s">
        <v>12</v>
      </c>
      <c r="B18" s="119"/>
      <c r="C18" s="119"/>
      <c r="D18" s="119"/>
      <c r="E18" s="119"/>
      <c r="F18" s="5" t="s">
        <v>13</v>
      </c>
    </row>
    <row r="19" spans="1:6" ht="15.75">
      <c r="A19" s="120"/>
      <c r="B19" s="121"/>
      <c r="C19" s="121"/>
      <c r="D19" s="121"/>
      <c r="E19" s="121"/>
      <c r="F19" s="14" t="s">
        <v>26</v>
      </c>
    </row>
    <row r="20" spans="1:6" ht="15">
      <c r="A20" s="133"/>
      <c r="B20" s="134"/>
      <c r="C20" s="134"/>
      <c r="D20" s="134"/>
      <c r="E20" s="134"/>
      <c r="F20" s="135"/>
    </row>
    <row r="21" spans="1:6" ht="15">
      <c r="A21" s="124" t="s">
        <v>0</v>
      </c>
      <c r="B21" s="125"/>
      <c r="C21" s="125"/>
      <c r="D21" s="125"/>
      <c r="E21" s="126" t="s">
        <v>47</v>
      </c>
      <c r="F21" s="127"/>
    </row>
    <row r="22" spans="1:6" ht="15">
      <c r="A22" s="124" t="s">
        <v>3</v>
      </c>
      <c r="B22" s="125"/>
      <c r="C22" s="125"/>
      <c r="D22" s="132"/>
      <c r="E22" s="126" t="s">
        <v>48</v>
      </c>
      <c r="F22" s="127"/>
    </row>
    <row r="23" spans="1:6" ht="15">
      <c r="A23" s="124" t="s">
        <v>28</v>
      </c>
      <c r="B23" s="125"/>
      <c r="C23" s="125"/>
      <c r="D23" s="125"/>
      <c r="E23" s="126" t="s">
        <v>49</v>
      </c>
      <c r="F23" s="127"/>
    </row>
    <row r="24" spans="1:6" ht="15">
      <c r="A24" s="124" t="s">
        <v>29</v>
      </c>
      <c r="B24" s="125"/>
      <c r="C24" s="125"/>
      <c r="D24" s="125"/>
      <c r="E24" s="126" t="s">
        <v>50</v>
      </c>
      <c r="F24" s="127"/>
    </row>
    <row r="25" spans="1:6" ht="15">
      <c r="A25" s="124" t="s">
        <v>1</v>
      </c>
      <c r="B25" s="125"/>
      <c r="C25" s="125"/>
      <c r="D25" s="125"/>
      <c r="E25" s="128" t="s">
        <v>6</v>
      </c>
      <c r="F25" s="128"/>
    </row>
    <row r="26" spans="1:6" ht="15">
      <c r="A26" s="124" t="s">
        <v>2</v>
      </c>
      <c r="B26" s="125"/>
      <c r="C26" s="125"/>
      <c r="D26" s="125"/>
      <c r="E26" s="126" t="s">
        <v>51</v>
      </c>
      <c r="F26" s="127"/>
    </row>
  </sheetData>
  <sheetProtection/>
  <mergeCells count="26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1:F1"/>
    <mergeCell ref="A2:F2"/>
    <mergeCell ref="A3:F3"/>
    <mergeCell ref="A5:A6"/>
    <mergeCell ref="F5:F9"/>
    <mergeCell ref="A7:A8"/>
    <mergeCell ref="D9:E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5:E18"/>
  <sheetViews>
    <sheetView zoomScalePageLayoutView="0" workbookViewId="0" topLeftCell="A1">
      <selection activeCell="B28" sqref="B28"/>
    </sheetView>
  </sheetViews>
  <sheetFormatPr defaultColWidth="11.421875" defaultRowHeight="15"/>
  <cols>
    <col min="1" max="1" width="15.421875" style="0" customWidth="1"/>
    <col min="2" max="2" width="22.57421875" style="0" customWidth="1"/>
    <col min="3" max="3" width="23.421875" style="0" customWidth="1"/>
    <col min="4" max="4" width="22.57421875" style="0" customWidth="1"/>
    <col min="5" max="5" width="24.57421875" style="0" customWidth="1"/>
  </cols>
  <sheetData>
    <row r="5" spans="1:5" ht="21">
      <c r="A5" s="145" t="s">
        <v>52</v>
      </c>
      <c r="B5" s="145"/>
      <c r="C5" s="145"/>
      <c r="D5" s="145"/>
      <c r="E5" s="145"/>
    </row>
    <row r="6" spans="1:5" ht="21">
      <c r="A6" s="145"/>
      <c r="B6" s="145"/>
      <c r="C6" s="145"/>
      <c r="D6" s="145"/>
      <c r="E6" s="145"/>
    </row>
    <row r="7" spans="1:5" ht="21">
      <c r="A7" s="146" t="s">
        <v>53</v>
      </c>
      <c r="B7" s="146"/>
      <c r="C7" s="146"/>
      <c r="D7" s="146"/>
      <c r="E7" s="146"/>
    </row>
    <row r="8" spans="1:5" ht="21">
      <c r="A8" s="64" t="s">
        <v>55</v>
      </c>
      <c r="B8" s="63"/>
      <c r="C8" s="63"/>
      <c r="D8" s="63"/>
      <c r="E8" s="63"/>
    </row>
    <row r="9" spans="1:5" ht="21">
      <c r="A9" s="64" t="s">
        <v>54</v>
      </c>
      <c r="B9" s="63"/>
      <c r="C9" s="63"/>
      <c r="D9" s="63"/>
      <c r="E9" s="63"/>
    </row>
    <row r="10" spans="1:5" ht="32.25" thickBot="1">
      <c r="A10" s="62" t="s">
        <v>19</v>
      </c>
      <c r="B10" s="25" t="s">
        <v>8</v>
      </c>
      <c r="C10" s="62" t="s">
        <v>9</v>
      </c>
      <c r="D10" s="62" t="s">
        <v>10</v>
      </c>
      <c r="E10" s="25" t="s">
        <v>14</v>
      </c>
    </row>
    <row r="11" spans="1:5" ht="15">
      <c r="A11" s="137" t="s">
        <v>16</v>
      </c>
      <c r="B11" s="21">
        <v>5179914.1</v>
      </c>
      <c r="C11" s="56">
        <v>5016924.3</v>
      </c>
      <c r="D11" s="22" t="s">
        <v>15</v>
      </c>
      <c r="E11" s="43">
        <f>C11/B11</f>
        <v>0.9685342658481537</v>
      </c>
    </row>
    <row r="12" spans="1:5" ht="15.75" thickBot="1">
      <c r="A12" s="138"/>
      <c r="B12" s="2">
        <v>46630975.8</v>
      </c>
      <c r="C12" s="58">
        <v>46068645.79</v>
      </c>
      <c r="D12" s="4" t="s">
        <v>30</v>
      </c>
      <c r="E12" s="43">
        <f>C12/B12</f>
        <v>0.9879408483234015</v>
      </c>
    </row>
    <row r="13" spans="1:5" ht="15">
      <c r="A13" s="137" t="s">
        <v>17</v>
      </c>
      <c r="B13" s="2">
        <v>5359887</v>
      </c>
      <c r="C13" s="57">
        <v>3028388</v>
      </c>
      <c r="D13" s="36" t="s">
        <v>15</v>
      </c>
      <c r="E13" s="44">
        <f>C13/B13</f>
        <v>0.5650096727785493</v>
      </c>
    </row>
    <row r="14" spans="1:5" ht="15.75" thickBot="1">
      <c r="A14" s="138"/>
      <c r="B14" s="23">
        <v>1055985.14</v>
      </c>
      <c r="C14" s="59">
        <v>1055985.14</v>
      </c>
      <c r="D14" s="24" t="s">
        <v>31</v>
      </c>
      <c r="E14" s="45">
        <f>C14/B14</f>
        <v>1</v>
      </c>
    </row>
    <row r="15" spans="1:5" ht="16.5" thickBot="1">
      <c r="A15" s="38" t="s">
        <v>18</v>
      </c>
      <c r="B15" s="39">
        <f>SUM(B11:B14)</f>
        <v>58226762.04</v>
      </c>
      <c r="C15" s="40">
        <f>SUM(C11:C14)</f>
        <v>55169943.23</v>
      </c>
      <c r="D15" s="142">
        <f>C15/B15</f>
        <v>0.9475014803691116</v>
      </c>
      <c r="E15" s="143"/>
    </row>
    <row r="18" ht="15">
      <c r="A18" t="s">
        <v>56</v>
      </c>
    </row>
  </sheetData>
  <sheetProtection/>
  <mergeCells count="6">
    <mergeCell ref="A11:A12"/>
    <mergeCell ref="A13:A14"/>
    <mergeCell ref="D15:E15"/>
    <mergeCell ref="A5:E5"/>
    <mergeCell ref="A6:E6"/>
    <mergeCell ref="A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9.7109375" style="0" customWidth="1"/>
    <col min="2" max="2" width="25.00390625" style="0" customWidth="1"/>
    <col min="3" max="3" width="23.00390625" style="0" customWidth="1"/>
    <col min="4" max="4" width="27.57421875" style="0" customWidth="1"/>
    <col min="5" max="5" width="27.140625" style="0" customWidth="1"/>
    <col min="6" max="6" width="45.8515625" style="0" customWidth="1"/>
  </cols>
  <sheetData>
    <row r="1" spans="1:6" ht="22.5" customHeight="1">
      <c r="A1" s="129" t="s">
        <v>4</v>
      </c>
      <c r="B1" s="130"/>
      <c r="C1" s="130"/>
      <c r="D1" s="130"/>
      <c r="E1" s="130"/>
      <c r="F1" s="131"/>
    </row>
    <row r="2" spans="1:6" ht="15.75">
      <c r="A2" s="129" t="s">
        <v>21</v>
      </c>
      <c r="B2" s="130"/>
      <c r="C2" s="130"/>
      <c r="D2" s="130"/>
      <c r="E2" s="130"/>
      <c r="F2" s="131"/>
    </row>
    <row r="3" spans="1:6" ht="15.75">
      <c r="A3" s="109" t="s">
        <v>33</v>
      </c>
      <c r="B3" s="110"/>
      <c r="C3" s="110"/>
      <c r="D3" s="110"/>
      <c r="E3" s="110"/>
      <c r="F3" s="111"/>
    </row>
    <row r="4" spans="1:6" ht="32.25" thickBot="1">
      <c r="A4" s="66" t="s">
        <v>19</v>
      </c>
      <c r="B4" s="25" t="s">
        <v>8</v>
      </c>
      <c r="C4" s="66" t="s">
        <v>9</v>
      </c>
      <c r="D4" s="66" t="s">
        <v>10</v>
      </c>
      <c r="E4" s="25" t="s">
        <v>14</v>
      </c>
      <c r="F4" s="5" t="s">
        <v>27</v>
      </c>
    </row>
    <row r="5" spans="1:6" ht="15">
      <c r="A5" s="137" t="s">
        <v>16</v>
      </c>
      <c r="B5" s="21">
        <v>5694108</v>
      </c>
      <c r="C5" s="56">
        <v>5082089.7</v>
      </c>
      <c r="D5" s="22" t="s">
        <v>15</v>
      </c>
      <c r="E5" s="43">
        <f>C5/B5</f>
        <v>0.8925172652152015</v>
      </c>
      <c r="F5" s="112" t="s">
        <v>57</v>
      </c>
    </row>
    <row r="6" spans="1:6" ht="15.75" thickBot="1">
      <c r="A6" s="138"/>
      <c r="B6" s="2">
        <v>46630975.8</v>
      </c>
      <c r="C6" s="57">
        <v>46282548.22</v>
      </c>
      <c r="D6" s="4" t="s">
        <v>30</v>
      </c>
      <c r="E6" s="43">
        <f>C6/B6</f>
        <v>0.9925279800814291</v>
      </c>
      <c r="F6" s="113"/>
    </row>
    <row r="7" spans="1:6" ht="15">
      <c r="A7" s="137" t="s">
        <v>17</v>
      </c>
      <c r="B7" s="35">
        <v>5359887.13</v>
      </c>
      <c r="C7" s="57">
        <v>3367564.33</v>
      </c>
      <c r="D7" s="36" t="s">
        <v>15</v>
      </c>
      <c r="E7" s="44">
        <f>C7/B7</f>
        <v>0.6282901576697941</v>
      </c>
      <c r="F7" s="113"/>
    </row>
    <row r="8" spans="1:6" ht="15.75" thickBot="1">
      <c r="A8" s="138"/>
      <c r="B8" s="23">
        <v>1055985.14</v>
      </c>
      <c r="C8" s="59">
        <v>1055985.14</v>
      </c>
      <c r="D8" s="24" t="s">
        <v>31</v>
      </c>
      <c r="E8" s="45">
        <f>C8/B8</f>
        <v>1</v>
      </c>
      <c r="F8" s="113"/>
    </row>
    <row r="9" spans="1:6" ht="16.5" thickBot="1">
      <c r="A9" s="38" t="s">
        <v>18</v>
      </c>
      <c r="B9" s="39">
        <f>SUM(B5:B8)</f>
        <v>58740956.07</v>
      </c>
      <c r="C9" s="40">
        <f>SUM(C5:C8)</f>
        <v>55788187.39</v>
      </c>
      <c r="D9" s="142">
        <f>C9/B9</f>
        <v>0.9497323694139186</v>
      </c>
      <c r="E9" s="143"/>
      <c r="F9" s="114"/>
    </row>
    <row r="10" spans="1:6" ht="15.75">
      <c r="A10" s="109" t="s">
        <v>32</v>
      </c>
      <c r="B10" s="121"/>
      <c r="C10" s="121"/>
      <c r="D10" s="121"/>
      <c r="E10" s="121"/>
      <c r="F10" s="111"/>
    </row>
    <row r="11" spans="1:6" ht="32.25" thickBot="1">
      <c r="A11" s="5" t="s">
        <v>19</v>
      </c>
      <c r="B11" s="5" t="s">
        <v>8</v>
      </c>
      <c r="C11" s="65" t="s">
        <v>9</v>
      </c>
      <c r="D11" s="65" t="s">
        <v>10</v>
      </c>
      <c r="E11" s="5" t="s">
        <v>14</v>
      </c>
      <c r="F11" s="5" t="s">
        <v>11</v>
      </c>
    </row>
    <row r="12" spans="1:6" ht="15">
      <c r="A12" s="139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15" t="s">
        <v>22</v>
      </c>
    </row>
    <row r="13" spans="1:6" ht="15.75" thickBot="1">
      <c r="A13" s="140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16"/>
    </row>
    <row r="14" spans="1:6" ht="15">
      <c r="A14" s="139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16"/>
    </row>
    <row r="15" spans="1:6" ht="15">
      <c r="A15" s="141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16"/>
    </row>
    <row r="16" spans="1:6" ht="15.75" thickBot="1">
      <c r="A16" s="140"/>
      <c r="B16" s="17">
        <v>0</v>
      </c>
      <c r="C16" s="2">
        <v>0</v>
      </c>
      <c r="D16" s="24" t="s">
        <v>31</v>
      </c>
      <c r="E16" s="28">
        <v>0</v>
      </c>
      <c r="F16" s="116"/>
    </row>
    <row r="17" spans="1:6" ht="15.75">
      <c r="A17" s="10" t="s">
        <v>18</v>
      </c>
      <c r="B17" s="11">
        <f>SUM(B12:B16)</f>
        <v>51999257.98</v>
      </c>
      <c r="C17" s="11">
        <f>SUM(C12:C16)</f>
        <v>50244436.970000006</v>
      </c>
      <c r="D17" s="122">
        <f>C17/B17</f>
        <v>0.9662529605581116</v>
      </c>
      <c r="E17" s="123"/>
      <c r="F17" s="117"/>
    </row>
    <row r="18" spans="1:6" ht="31.5">
      <c r="A18" s="118" t="s">
        <v>12</v>
      </c>
      <c r="B18" s="119"/>
      <c r="C18" s="119"/>
      <c r="D18" s="119"/>
      <c r="E18" s="119"/>
      <c r="F18" s="5" t="s">
        <v>13</v>
      </c>
    </row>
    <row r="19" spans="1:6" ht="15.75">
      <c r="A19" s="120"/>
      <c r="B19" s="121"/>
      <c r="C19" s="121"/>
      <c r="D19" s="121"/>
      <c r="E19" s="121"/>
      <c r="F19" s="14" t="s">
        <v>26</v>
      </c>
    </row>
    <row r="20" spans="1:6" ht="15">
      <c r="A20" s="133"/>
      <c r="B20" s="134"/>
      <c r="C20" s="134"/>
      <c r="D20" s="134"/>
      <c r="E20" s="134"/>
      <c r="F20" s="135"/>
    </row>
    <row r="21" spans="1:6" ht="15">
      <c r="A21" s="124" t="s">
        <v>0</v>
      </c>
      <c r="B21" s="125"/>
      <c r="C21" s="125"/>
      <c r="D21" s="125"/>
      <c r="E21" s="126" t="s">
        <v>58</v>
      </c>
      <c r="F21" s="127"/>
    </row>
    <row r="22" spans="1:6" ht="15">
      <c r="A22" s="124" t="s">
        <v>3</v>
      </c>
      <c r="B22" s="125"/>
      <c r="C22" s="125"/>
      <c r="D22" s="132"/>
      <c r="E22" s="126" t="s">
        <v>59</v>
      </c>
      <c r="F22" s="127"/>
    </row>
    <row r="23" spans="1:6" ht="15">
      <c r="A23" s="124" t="s">
        <v>28</v>
      </c>
      <c r="B23" s="125"/>
      <c r="C23" s="125"/>
      <c r="D23" s="125"/>
      <c r="E23" s="126" t="s">
        <v>49</v>
      </c>
      <c r="F23" s="127"/>
    </row>
    <row r="24" spans="1:6" ht="15">
      <c r="A24" s="124" t="s">
        <v>29</v>
      </c>
      <c r="B24" s="125"/>
      <c r="C24" s="125"/>
      <c r="D24" s="125"/>
      <c r="E24" s="126" t="s">
        <v>60</v>
      </c>
      <c r="F24" s="127"/>
    </row>
    <row r="25" spans="1:6" ht="15">
      <c r="A25" s="124" t="s">
        <v>1</v>
      </c>
      <c r="B25" s="125"/>
      <c r="C25" s="125"/>
      <c r="D25" s="125"/>
      <c r="E25" s="128" t="s">
        <v>6</v>
      </c>
      <c r="F25" s="128"/>
    </row>
    <row r="26" spans="1:6" ht="15">
      <c r="A26" s="124" t="s">
        <v>2</v>
      </c>
      <c r="B26" s="125"/>
      <c r="C26" s="125"/>
      <c r="D26" s="125"/>
      <c r="E26" s="126" t="s">
        <v>61</v>
      </c>
      <c r="F26" s="127"/>
    </row>
  </sheetData>
  <sheetProtection/>
  <mergeCells count="26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1:F1"/>
    <mergeCell ref="A2:F2"/>
    <mergeCell ref="A3:F3"/>
    <mergeCell ref="A5:A6"/>
    <mergeCell ref="F5:F9"/>
    <mergeCell ref="A7:A8"/>
    <mergeCell ref="D9:E9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140625" style="0" customWidth="1"/>
    <col min="2" max="2" width="19.140625" style="0" customWidth="1"/>
    <col min="3" max="3" width="16.8515625" style="0" customWidth="1"/>
    <col min="4" max="4" width="29.140625" style="0" customWidth="1"/>
    <col min="5" max="5" width="28.8515625" style="0" customWidth="1"/>
    <col min="6" max="6" width="38.140625" style="0" customWidth="1"/>
  </cols>
  <sheetData>
    <row r="1" spans="1:6" ht="38.25" customHeight="1">
      <c r="A1" s="129" t="s">
        <v>21</v>
      </c>
      <c r="B1" s="130"/>
      <c r="C1" s="130"/>
      <c r="D1" s="130"/>
      <c r="E1" s="130"/>
      <c r="F1" s="131"/>
    </row>
    <row r="2" spans="1:6" ht="15.75">
      <c r="A2" s="109" t="s">
        <v>63</v>
      </c>
      <c r="B2" s="110"/>
      <c r="C2" s="110"/>
      <c r="D2" s="110"/>
      <c r="E2" s="110"/>
      <c r="F2" s="111"/>
    </row>
    <row r="3" spans="1:6" ht="48" thickBot="1">
      <c r="A3" s="68" t="s">
        <v>19</v>
      </c>
      <c r="B3" s="25" t="s">
        <v>8</v>
      </c>
      <c r="C3" s="68" t="s">
        <v>9</v>
      </c>
      <c r="D3" s="68" t="s">
        <v>10</v>
      </c>
      <c r="E3" s="25" t="s">
        <v>14</v>
      </c>
      <c r="F3" s="5" t="s">
        <v>27</v>
      </c>
    </row>
    <row r="4" spans="1:6" ht="15">
      <c r="A4" s="137" t="s">
        <v>16</v>
      </c>
      <c r="B4" s="21">
        <v>8659869.57</v>
      </c>
      <c r="C4" s="56">
        <v>179847.4</v>
      </c>
      <c r="D4" s="22" t="s">
        <v>15</v>
      </c>
      <c r="E4" s="43">
        <f>C4/B4</f>
        <v>0.02076791094210441</v>
      </c>
      <c r="F4" s="112" t="s">
        <v>64</v>
      </c>
    </row>
    <row r="5" spans="1:6" ht="15.75" thickBot="1">
      <c r="A5" s="138"/>
      <c r="B5" s="2">
        <v>45533178</v>
      </c>
      <c r="C5" s="57">
        <v>3356066.9</v>
      </c>
      <c r="D5" s="4" t="s">
        <v>30</v>
      </c>
      <c r="E5" s="43">
        <f>C5/B5</f>
        <v>0.0737059666689639</v>
      </c>
      <c r="F5" s="113"/>
    </row>
    <row r="6" spans="1:6" ht="15">
      <c r="A6" s="137" t="s">
        <v>17</v>
      </c>
      <c r="B6" s="35">
        <v>1477848</v>
      </c>
      <c r="C6" s="57">
        <v>0</v>
      </c>
      <c r="D6" s="36" t="s">
        <v>15</v>
      </c>
      <c r="E6" s="44">
        <f>C6/B6</f>
        <v>0</v>
      </c>
      <c r="F6" s="113"/>
    </row>
    <row r="7" spans="1:6" ht="15.75" thickBot="1">
      <c r="A7" s="138"/>
      <c r="B7" s="23">
        <v>0</v>
      </c>
      <c r="C7" s="59">
        <v>0</v>
      </c>
      <c r="D7" s="24" t="s">
        <v>31</v>
      </c>
      <c r="E7" s="45">
        <v>0</v>
      </c>
      <c r="F7" s="113"/>
    </row>
    <row r="8" spans="1:6" ht="16.5" thickBot="1">
      <c r="A8" s="38" t="s">
        <v>18</v>
      </c>
      <c r="B8" s="39">
        <f>SUM(B4:B7)</f>
        <v>55670895.57</v>
      </c>
      <c r="C8" s="40">
        <f>SUM(C4:C7)</f>
        <v>3535914.3</v>
      </c>
      <c r="D8" s="142">
        <f>C8/B8</f>
        <v>0.0635145934657002</v>
      </c>
      <c r="E8" s="143"/>
      <c r="F8" s="114"/>
    </row>
    <row r="9" spans="1:6" ht="15.75">
      <c r="A9" s="109" t="s">
        <v>32</v>
      </c>
      <c r="B9" s="121"/>
      <c r="C9" s="121"/>
      <c r="D9" s="121"/>
      <c r="E9" s="121"/>
      <c r="F9" s="111"/>
    </row>
    <row r="10" spans="1:6" ht="32.25" thickBot="1">
      <c r="A10" s="5" t="s">
        <v>19</v>
      </c>
      <c r="B10" s="5" t="s">
        <v>8</v>
      </c>
      <c r="C10" s="67" t="s">
        <v>9</v>
      </c>
      <c r="D10" s="67" t="s">
        <v>10</v>
      </c>
      <c r="E10" s="5" t="s">
        <v>14</v>
      </c>
      <c r="F10" s="5" t="s">
        <v>11</v>
      </c>
    </row>
    <row r="11" spans="1:6" ht="15">
      <c r="A11" s="139" t="s">
        <v>16</v>
      </c>
      <c r="B11" s="2">
        <v>4667649.720000001</v>
      </c>
      <c r="C11" s="9">
        <v>4616565.02</v>
      </c>
      <c r="D11" s="22" t="s">
        <v>15</v>
      </c>
      <c r="E11" s="12">
        <f>C11/B11</f>
        <v>0.9890555840595509</v>
      </c>
      <c r="F11" s="115" t="s">
        <v>22</v>
      </c>
    </row>
    <row r="12" spans="1:6" ht="15.75" thickBot="1">
      <c r="A12" s="140"/>
      <c r="B12" s="2">
        <v>36889049</v>
      </c>
      <c r="C12" s="9">
        <v>36833711.02</v>
      </c>
      <c r="D12" s="18" t="s">
        <v>30</v>
      </c>
      <c r="E12" s="12">
        <f>C12/B12</f>
        <v>0.9984998805472053</v>
      </c>
      <c r="F12" s="116"/>
    </row>
    <row r="13" spans="1:6" ht="15">
      <c r="A13" s="139" t="s">
        <v>17</v>
      </c>
      <c r="B13" s="2">
        <v>8700559.26</v>
      </c>
      <c r="C13" s="2">
        <v>7441430.91</v>
      </c>
      <c r="D13" s="22" t="s">
        <v>15</v>
      </c>
      <c r="E13" s="26">
        <f>C13/B13</f>
        <v>0.8552819063265595</v>
      </c>
      <c r="F13" s="116"/>
    </row>
    <row r="14" spans="1:6" ht="15">
      <c r="A14" s="141"/>
      <c r="B14" s="17">
        <v>1742000</v>
      </c>
      <c r="C14" s="2">
        <v>1352730.02</v>
      </c>
      <c r="D14" s="4" t="s">
        <v>30</v>
      </c>
      <c r="E14" s="27">
        <f>C14/B14</f>
        <v>0.7765384730195178</v>
      </c>
      <c r="F14" s="116"/>
    </row>
    <row r="15" spans="1:6" ht="15.75" thickBot="1">
      <c r="A15" s="140"/>
      <c r="B15" s="17">
        <v>0</v>
      </c>
      <c r="C15" s="2">
        <v>0</v>
      </c>
      <c r="D15" s="24" t="s">
        <v>31</v>
      </c>
      <c r="E15" s="28">
        <v>0</v>
      </c>
      <c r="F15" s="116"/>
    </row>
    <row r="16" spans="1:6" ht="15.75">
      <c r="A16" s="10" t="s">
        <v>18</v>
      </c>
      <c r="B16" s="11">
        <f>SUM(B11:B15)</f>
        <v>51999257.98</v>
      </c>
      <c r="C16" s="11">
        <f>SUM(C11:C15)</f>
        <v>50244436.970000006</v>
      </c>
      <c r="D16" s="122">
        <f>C16/B16</f>
        <v>0.9662529605581116</v>
      </c>
      <c r="E16" s="123"/>
      <c r="F16" s="117"/>
    </row>
    <row r="17" spans="1:6" ht="31.5">
      <c r="A17" s="118" t="s">
        <v>12</v>
      </c>
      <c r="B17" s="119"/>
      <c r="C17" s="119"/>
      <c r="D17" s="119"/>
      <c r="E17" s="119"/>
      <c r="F17" s="5" t="s">
        <v>13</v>
      </c>
    </row>
    <row r="18" spans="1:6" ht="31.5">
      <c r="A18" s="120"/>
      <c r="B18" s="121"/>
      <c r="C18" s="121"/>
      <c r="D18" s="121"/>
      <c r="E18" s="121"/>
      <c r="F18" s="14" t="s">
        <v>26</v>
      </c>
    </row>
    <row r="19" spans="1:6" ht="15">
      <c r="A19" s="133"/>
      <c r="B19" s="134"/>
      <c r="C19" s="134"/>
      <c r="D19" s="134"/>
      <c r="E19" s="134"/>
      <c r="F19" s="135"/>
    </row>
    <row r="20" spans="1:6" ht="15">
      <c r="A20" s="124" t="s">
        <v>0</v>
      </c>
      <c r="B20" s="125"/>
      <c r="C20" s="125"/>
      <c r="D20" s="125"/>
      <c r="E20" s="126" t="s">
        <v>65</v>
      </c>
      <c r="F20" s="127"/>
    </row>
    <row r="21" spans="1:6" ht="15">
      <c r="A21" s="124" t="s">
        <v>3</v>
      </c>
      <c r="B21" s="125"/>
      <c r="C21" s="125"/>
      <c r="D21" s="132"/>
      <c r="E21" s="126" t="s">
        <v>66</v>
      </c>
      <c r="F21" s="127"/>
    </row>
    <row r="22" spans="1:6" ht="15">
      <c r="A22" s="124" t="s">
        <v>28</v>
      </c>
      <c r="B22" s="125"/>
      <c r="C22" s="125"/>
      <c r="D22" s="125"/>
      <c r="E22" s="126" t="s">
        <v>49</v>
      </c>
      <c r="F22" s="127"/>
    </row>
    <row r="23" spans="1:6" ht="15">
      <c r="A23" s="124" t="s">
        <v>29</v>
      </c>
      <c r="B23" s="125"/>
      <c r="C23" s="125"/>
      <c r="D23" s="125"/>
      <c r="E23" s="126" t="s">
        <v>60</v>
      </c>
      <c r="F23" s="127"/>
    </row>
    <row r="24" spans="1:6" ht="15">
      <c r="A24" s="124" t="s">
        <v>1</v>
      </c>
      <c r="B24" s="125"/>
      <c r="C24" s="125"/>
      <c r="D24" s="125"/>
      <c r="E24" s="128" t="s">
        <v>6</v>
      </c>
      <c r="F24" s="128"/>
    </row>
    <row r="25" spans="1:6" ht="15">
      <c r="A25" s="124" t="s">
        <v>2</v>
      </c>
      <c r="B25" s="125"/>
      <c r="C25" s="125"/>
      <c r="D25" s="125"/>
      <c r="E25" s="126" t="s">
        <v>61</v>
      </c>
      <c r="F25" s="127"/>
    </row>
    <row r="30" ht="15">
      <c r="J30" s="69" t="s">
        <v>62</v>
      </c>
    </row>
  </sheetData>
  <sheetProtection/>
  <mergeCells count="25">
    <mergeCell ref="A23:D23"/>
    <mergeCell ref="E23:F23"/>
    <mergeCell ref="A24:D24"/>
    <mergeCell ref="E24:F24"/>
    <mergeCell ref="A25:D25"/>
    <mergeCell ref="E25:F25"/>
    <mergeCell ref="A19:F19"/>
    <mergeCell ref="A20:D20"/>
    <mergeCell ref="E20:F20"/>
    <mergeCell ref="A21:D21"/>
    <mergeCell ref="E21:F21"/>
    <mergeCell ref="A22:D22"/>
    <mergeCell ref="E22:F22"/>
    <mergeCell ref="A9:F9"/>
    <mergeCell ref="A11:A12"/>
    <mergeCell ref="F11:F16"/>
    <mergeCell ref="A13:A15"/>
    <mergeCell ref="D16:E16"/>
    <mergeCell ref="A17:E18"/>
    <mergeCell ref="A1:F1"/>
    <mergeCell ref="A2:F2"/>
    <mergeCell ref="A4:A5"/>
    <mergeCell ref="F4:F8"/>
    <mergeCell ref="A6:A7"/>
    <mergeCell ref="D8:E8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00390625" style="0" customWidth="1"/>
    <col min="2" max="2" width="19.28125" style="0" customWidth="1"/>
    <col min="3" max="3" width="21.00390625" style="0" customWidth="1"/>
    <col min="4" max="4" width="30.28125" style="0" customWidth="1"/>
    <col min="5" max="5" width="30.57421875" style="0" customWidth="1"/>
    <col min="6" max="6" width="54.140625" style="0" customWidth="1"/>
  </cols>
  <sheetData>
    <row r="1" spans="1:6" ht="44.25" customHeight="1">
      <c r="A1" s="129" t="s">
        <v>21</v>
      </c>
      <c r="B1" s="130"/>
      <c r="C1" s="130"/>
      <c r="D1" s="130"/>
      <c r="E1" s="130"/>
      <c r="F1" s="131"/>
    </row>
    <row r="2" spans="1:6" ht="15.75">
      <c r="A2" s="109" t="s">
        <v>63</v>
      </c>
      <c r="B2" s="110"/>
      <c r="C2" s="110"/>
      <c r="D2" s="110"/>
      <c r="E2" s="110"/>
      <c r="F2" s="111"/>
    </row>
    <row r="3" spans="1:6" ht="32.25" thickBot="1">
      <c r="A3" s="71" t="s">
        <v>19</v>
      </c>
      <c r="B3" s="25" t="s">
        <v>8</v>
      </c>
      <c r="C3" s="71" t="s">
        <v>9</v>
      </c>
      <c r="D3" s="71" t="s">
        <v>10</v>
      </c>
      <c r="E3" s="25" t="s">
        <v>14</v>
      </c>
      <c r="F3" s="5" t="s">
        <v>27</v>
      </c>
    </row>
    <row r="4" spans="1:6" ht="15">
      <c r="A4" s="137" t="s">
        <v>16</v>
      </c>
      <c r="B4" s="21">
        <v>8659869.57</v>
      </c>
      <c r="C4" s="56">
        <v>317769.69</v>
      </c>
      <c r="D4" s="22" t="s">
        <v>15</v>
      </c>
      <c r="E4" s="43">
        <f>C4/B4</f>
        <v>0.03669451224771737</v>
      </c>
      <c r="F4" s="147" t="s">
        <v>67</v>
      </c>
    </row>
    <row r="5" spans="1:6" ht="15.75" thickBot="1">
      <c r="A5" s="138"/>
      <c r="B5" s="2">
        <v>45533178</v>
      </c>
      <c r="C5" s="57">
        <v>3782771.83</v>
      </c>
      <c r="D5" s="4" t="s">
        <v>30</v>
      </c>
      <c r="E5" s="43">
        <f>C5/B5</f>
        <v>0.0830772635725097</v>
      </c>
      <c r="F5" s="113"/>
    </row>
    <row r="6" spans="1:6" ht="15">
      <c r="A6" s="137" t="s">
        <v>17</v>
      </c>
      <c r="B6" s="35">
        <v>1477848</v>
      </c>
      <c r="C6" s="57">
        <v>1086.4</v>
      </c>
      <c r="D6" s="36" t="s">
        <v>15</v>
      </c>
      <c r="E6" s="44">
        <f>C6/B6</f>
        <v>0.0007351229625780189</v>
      </c>
      <c r="F6" s="113"/>
    </row>
    <row r="7" spans="1:6" ht="15.75" thickBot="1">
      <c r="A7" s="138"/>
      <c r="B7" s="23">
        <v>0</v>
      </c>
      <c r="C7" s="59">
        <v>0</v>
      </c>
      <c r="D7" s="24" t="s">
        <v>31</v>
      </c>
      <c r="E7" s="45">
        <v>0</v>
      </c>
      <c r="F7" s="113"/>
    </row>
    <row r="8" spans="1:6" ht="16.5" thickBot="1">
      <c r="A8" s="38" t="s">
        <v>18</v>
      </c>
      <c r="B8" s="39">
        <f>SUM(B4:B7)</f>
        <v>55670895.57</v>
      </c>
      <c r="C8" s="40">
        <f>SUM(C4:C7)</f>
        <v>4101627.92</v>
      </c>
      <c r="D8" s="142">
        <f>C8/B8</f>
        <v>0.07367634161449148</v>
      </c>
      <c r="E8" s="143"/>
      <c r="F8" s="114"/>
    </row>
    <row r="9" spans="1:6" ht="15.75">
      <c r="A9" s="109" t="s">
        <v>32</v>
      </c>
      <c r="B9" s="121"/>
      <c r="C9" s="121"/>
      <c r="D9" s="121"/>
      <c r="E9" s="121"/>
      <c r="F9" s="111"/>
    </row>
    <row r="10" spans="1:6" ht="32.25" thickBot="1">
      <c r="A10" s="5" t="s">
        <v>19</v>
      </c>
      <c r="B10" s="5" t="s">
        <v>8</v>
      </c>
      <c r="C10" s="70" t="s">
        <v>9</v>
      </c>
      <c r="D10" s="70" t="s">
        <v>10</v>
      </c>
      <c r="E10" s="5" t="s">
        <v>14</v>
      </c>
      <c r="F10" s="5" t="s">
        <v>11</v>
      </c>
    </row>
    <row r="11" spans="1:6" ht="15">
      <c r="A11" s="139" t="s">
        <v>16</v>
      </c>
      <c r="B11" s="2">
        <v>4667649.720000001</v>
      </c>
      <c r="C11" s="9">
        <v>4616565.02</v>
      </c>
      <c r="D11" s="22" t="s">
        <v>15</v>
      </c>
      <c r="E11" s="12">
        <f>C11/B11</f>
        <v>0.9890555840595509</v>
      </c>
      <c r="F11" s="115" t="s">
        <v>22</v>
      </c>
    </row>
    <row r="12" spans="1:6" ht="15.75" thickBot="1">
      <c r="A12" s="140"/>
      <c r="B12" s="2">
        <v>36889049</v>
      </c>
      <c r="C12" s="9">
        <v>36833711.02</v>
      </c>
      <c r="D12" s="18" t="s">
        <v>30</v>
      </c>
      <c r="E12" s="12">
        <f>C12/B12</f>
        <v>0.9984998805472053</v>
      </c>
      <c r="F12" s="116"/>
    </row>
    <row r="13" spans="1:6" ht="15">
      <c r="A13" s="139" t="s">
        <v>17</v>
      </c>
      <c r="B13" s="2">
        <v>8700559.26</v>
      </c>
      <c r="C13" s="2">
        <v>7441430.91</v>
      </c>
      <c r="D13" s="22" t="s">
        <v>15</v>
      </c>
      <c r="E13" s="26">
        <f>C13/B13</f>
        <v>0.8552819063265595</v>
      </c>
      <c r="F13" s="116"/>
    </row>
    <row r="14" spans="1:6" ht="15">
      <c r="A14" s="141"/>
      <c r="B14" s="17">
        <v>1742000</v>
      </c>
      <c r="C14" s="2">
        <v>1352730.02</v>
      </c>
      <c r="D14" s="4" t="s">
        <v>30</v>
      </c>
      <c r="E14" s="27">
        <f>C14/B14</f>
        <v>0.7765384730195178</v>
      </c>
      <c r="F14" s="116"/>
    </row>
    <row r="15" spans="1:6" ht="15.75" thickBot="1">
      <c r="A15" s="140"/>
      <c r="B15" s="17">
        <v>0</v>
      </c>
      <c r="C15" s="2">
        <v>0</v>
      </c>
      <c r="D15" s="24" t="s">
        <v>31</v>
      </c>
      <c r="E15" s="28">
        <v>0</v>
      </c>
      <c r="F15" s="116"/>
    </row>
    <row r="16" spans="1:6" ht="15.75">
      <c r="A16" s="10" t="s">
        <v>18</v>
      </c>
      <c r="B16" s="11">
        <f>SUM(B11:B15)</f>
        <v>51999257.98</v>
      </c>
      <c r="C16" s="11">
        <f>SUM(C11:C15)</f>
        <v>50244436.970000006</v>
      </c>
      <c r="D16" s="122">
        <f>C16/B16</f>
        <v>0.9662529605581116</v>
      </c>
      <c r="E16" s="123"/>
      <c r="F16" s="117"/>
    </row>
    <row r="17" spans="1:6" ht="52.5" customHeight="1">
      <c r="A17" s="118" t="s">
        <v>12</v>
      </c>
      <c r="B17" s="119"/>
      <c r="C17" s="119"/>
      <c r="D17" s="119"/>
      <c r="E17" s="119"/>
      <c r="F17" s="5" t="s">
        <v>13</v>
      </c>
    </row>
    <row r="18" spans="1:6" ht="0.75" customHeight="1" hidden="1">
      <c r="A18" s="120"/>
      <c r="B18" s="121"/>
      <c r="C18" s="121"/>
      <c r="D18" s="121"/>
      <c r="E18" s="121"/>
      <c r="F18" s="14" t="s">
        <v>26</v>
      </c>
    </row>
    <row r="19" spans="1:6" ht="15">
      <c r="A19" s="133"/>
      <c r="B19" s="134"/>
      <c r="C19" s="134"/>
      <c r="D19" s="134"/>
      <c r="E19" s="134"/>
      <c r="F19" s="135"/>
    </row>
    <row r="20" spans="1:6" ht="15">
      <c r="A20" s="124" t="s">
        <v>0</v>
      </c>
      <c r="B20" s="125"/>
      <c r="C20" s="125"/>
      <c r="D20" s="125"/>
      <c r="E20" s="126" t="s">
        <v>68</v>
      </c>
      <c r="F20" s="127"/>
    </row>
    <row r="21" spans="1:6" ht="15">
      <c r="A21" s="124" t="s">
        <v>3</v>
      </c>
      <c r="B21" s="125"/>
      <c r="C21" s="125"/>
      <c r="D21" s="132"/>
      <c r="E21" s="148">
        <v>36557</v>
      </c>
      <c r="F21" s="127"/>
    </row>
    <row r="22" spans="1:6" ht="15">
      <c r="A22" s="124" t="s">
        <v>28</v>
      </c>
      <c r="B22" s="125"/>
      <c r="C22" s="125"/>
      <c r="D22" s="125"/>
      <c r="E22" s="126" t="s">
        <v>49</v>
      </c>
      <c r="F22" s="127"/>
    </row>
    <row r="23" spans="1:6" ht="15">
      <c r="A23" s="124" t="s">
        <v>29</v>
      </c>
      <c r="B23" s="125"/>
      <c r="C23" s="125"/>
      <c r="D23" s="125"/>
      <c r="E23" s="126" t="s">
        <v>60</v>
      </c>
      <c r="F23" s="127"/>
    </row>
    <row r="24" spans="1:6" ht="15">
      <c r="A24" s="124" t="s">
        <v>1</v>
      </c>
      <c r="B24" s="125"/>
      <c r="C24" s="125"/>
      <c r="D24" s="125"/>
      <c r="E24" s="128" t="s">
        <v>6</v>
      </c>
      <c r="F24" s="128"/>
    </row>
    <row r="25" spans="1:6" ht="15">
      <c r="A25" s="124" t="s">
        <v>2</v>
      </c>
      <c r="B25" s="125"/>
      <c r="C25" s="125"/>
      <c r="D25" s="125"/>
      <c r="E25" s="126" t="s">
        <v>61</v>
      </c>
      <c r="F25" s="127"/>
    </row>
  </sheetData>
  <sheetProtection/>
  <mergeCells count="25">
    <mergeCell ref="A23:D23"/>
    <mergeCell ref="E23:F23"/>
    <mergeCell ref="A24:D24"/>
    <mergeCell ref="E24:F24"/>
    <mergeCell ref="A25:D25"/>
    <mergeCell ref="E25:F25"/>
    <mergeCell ref="A19:F19"/>
    <mergeCell ref="A20:D20"/>
    <mergeCell ref="E20:F20"/>
    <mergeCell ref="A21:D21"/>
    <mergeCell ref="E21:F21"/>
    <mergeCell ref="A22:D22"/>
    <mergeCell ref="E22:F22"/>
    <mergeCell ref="A9:F9"/>
    <mergeCell ref="A11:A12"/>
    <mergeCell ref="F11:F16"/>
    <mergeCell ref="A13:A15"/>
    <mergeCell ref="D16:E16"/>
    <mergeCell ref="A17:E18"/>
    <mergeCell ref="A1:F1"/>
    <mergeCell ref="A2:F2"/>
    <mergeCell ref="A4:A5"/>
    <mergeCell ref="F4:F8"/>
    <mergeCell ref="A6:A7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8515625" style="0" customWidth="1"/>
    <col min="2" max="2" width="21.57421875" style="0" customWidth="1"/>
    <col min="3" max="3" width="23.140625" style="0" customWidth="1"/>
    <col min="4" max="4" width="28.7109375" style="0" customWidth="1"/>
    <col min="5" max="5" width="18.28125" style="0" customWidth="1"/>
    <col min="6" max="6" width="27.140625" style="0" customWidth="1"/>
  </cols>
  <sheetData>
    <row r="1" s="84" customFormat="1" ht="15"/>
    <row r="2" spans="1:6" ht="63.75" thickBot="1">
      <c r="A2" s="73" t="s">
        <v>19</v>
      </c>
      <c r="B2" s="25" t="s">
        <v>8</v>
      </c>
      <c r="C2" s="73" t="s">
        <v>9</v>
      </c>
      <c r="D2" s="73" t="s">
        <v>10</v>
      </c>
      <c r="E2" s="25" t="s">
        <v>14</v>
      </c>
      <c r="F2" s="5" t="s">
        <v>27</v>
      </c>
    </row>
    <row r="3" spans="1:6" ht="15">
      <c r="A3" s="137" t="s">
        <v>16</v>
      </c>
      <c r="B3" s="21">
        <v>8659869.57</v>
      </c>
      <c r="C3" s="56">
        <v>1419286.11</v>
      </c>
      <c r="D3" s="22" t="s">
        <v>15</v>
      </c>
      <c r="E3" s="43">
        <f>C3/B3</f>
        <v>0.16389231945441415</v>
      </c>
      <c r="F3" s="147" t="s">
        <v>69</v>
      </c>
    </row>
    <row r="4" spans="1:6" ht="15.75" thickBot="1">
      <c r="A4" s="138"/>
      <c r="B4" s="2">
        <v>45533178</v>
      </c>
      <c r="C4" s="57">
        <v>10943477.77</v>
      </c>
      <c r="D4" s="4" t="s">
        <v>30</v>
      </c>
      <c r="E4" s="43">
        <f>C4/B4</f>
        <v>0.24034074164557545</v>
      </c>
      <c r="F4" s="113"/>
    </row>
    <row r="5" spans="1:6" ht="15">
      <c r="A5" s="137" t="s">
        <v>17</v>
      </c>
      <c r="B5" s="35">
        <v>1477848</v>
      </c>
      <c r="C5" s="57">
        <v>9219.22</v>
      </c>
      <c r="D5" s="36" t="s">
        <v>15</v>
      </c>
      <c r="E5" s="44">
        <f>C5/B5</f>
        <v>0.006238273489560495</v>
      </c>
      <c r="F5" s="113"/>
    </row>
    <row r="6" spans="1:6" ht="15.75" thickBot="1">
      <c r="A6" s="138"/>
      <c r="B6" s="23">
        <v>0</v>
      </c>
      <c r="C6" s="59">
        <v>0</v>
      </c>
      <c r="D6" s="24" t="s">
        <v>31</v>
      </c>
      <c r="E6" s="45">
        <v>0</v>
      </c>
      <c r="F6" s="113"/>
    </row>
    <row r="7" spans="1:6" ht="16.5" thickBot="1">
      <c r="A7" s="38" t="s">
        <v>18</v>
      </c>
      <c r="B7" s="39">
        <f>SUM(B3:B6)</f>
        <v>55670895.57</v>
      </c>
      <c r="C7" s="40">
        <f>SUM(C3:C6)</f>
        <v>12371983.1</v>
      </c>
      <c r="D7" s="142">
        <f>C7/B7</f>
        <v>0.22223431064520235</v>
      </c>
      <c r="E7" s="143"/>
      <c r="F7" s="114"/>
    </row>
    <row r="8" spans="1:6" ht="15.75">
      <c r="A8" s="109" t="s">
        <v>32</v>
      </c>
      <c r="B8" s="121"/>
      <c r="C8" s="121"/>
      <c r="D8" s="121"/>
      <c r="E8" s="121"/>
      <c r="F8" s="111"/>
    </row>
    <row r="9" spans="1:6" ht="63.75" thickBot="1">
      <c r="A9" s="5" t="s">
        <v>19</v>
      </c>
      <c r="B9" s="5" t="s">
        <v>8</v>
      </c>
      <c r="C9" s="72" t="s">
        <v>9</v>
      </c>
      <c r="D9" s="72" t="s">
        <v>10</v>
      </c>
      <c r="E9" s="5" t="s">
        <v>14</v>
      </c>
      <c r="F9" s="5" t="s">
        <v>11</v>
      </c>
    </row>
    <row r="10" spans="1:6" ht="15">
      <c r="A10" s="139" t="s">
        <v>16</v>
      </c>
      <c r="B10" s="2">
        <v>4667649.720000001</v>
      </c>
      <c r="C10" s="9">
        <v>4616565.02</v>
      </c>
      <c r="D10" s="22" t="s">
        <v>15</v>
      </c>
      <c r="E10" s="12">
        <f>C10/B10</f>
        <v>0.9890555840595509</v>
      </c>
      <c r="F10" s="115" t="s">
        <v>22</v>
      </c>
    </row>
    <row r="11" spans="1:6" ht="15.75" thickBot="1">
      <c r="A11" s="140"/>
      <c r="B11" s="2">
        <v>36889049</v>
      </c>
      <c r="C11" s="9">
        <v>36833711.02</v>
      </c>
      <c r="D11" s="18" t="s">
        <v>30</v>
      </c>
      <c r="E11" s="12">
        <f>C11/B11</f>
        <v>0.9984998805472053</v>
      </c>
      <c r="F11" s="116"/>
    </row>
    <row r="12" spans="1:6" ht="15">
      <c r="A12" s="139" t="s">
        <v>17</v>
      </c>
      <c r="B12" s="2">
        <v>8700559.26</v>
      </c>
      <c r="C12" s="2">
        <v>7441430.91</v>
      </c>
      <c r="D12" s="22" t="s">
        <v>15</v>
      </c>
      <c r="E12" s="26">
        <f>C12/B12</f>
        <v>0.8552819063265595</v>
      </c>
      <c r="F12" s="116"/>
    </row>
    <row r="13" spans="1:6" ht="15">
      <c r="A13" s="141"/>
      <c r="B13" s="17">
        <v>1742000</v>
      </c>
      <c r="C13" s="2">
        <v>1352730.02</v>
      </c>
      <c r="D13" s="4" t="s">
        <v>30</v>
      </c>
      <c r="E13" s="27">
        <f>C13/B13</f>
        <v>0.7765384730195178</v>
      </c>
      <c r="F13" s="116"/>
    </row>
    <row r="14" spans="1:6" ht="15.75" thickBot="1">
      <c r="A14" s="140"/>
      <c r="B14" s="17">
        <v>0</v>
      </c>
      <c r="C14" s="2">
        <v>0</v>
      </c>
      <c r="D14" s="24" t="s">
        <v>31</v>
      </c>
      <c r="E14" s="28">
        <v>0</v>
      </c>
      <c r="F14" s="116"/>
    </row>
    <row r="15" spans="1:6" ht="15.75">
      <c r="A15" s="10" t="s">
        <v>18</v>
      </c>
      <c r="B15" s="11">
        <f>SUM(B10:B14)</f>
        <v>51999257.98</v>
      </c>
      <c r="C15" s="11">
        <f>SUM(C10:C14)</f>
        <v>50244436.970000006</v>
      </c>
      <c r="D15" s="122">
        <f>C15/B15</f>
        <v>0.9662529605581116</v>
      </c>
      <c r="E15" s="123"/>
      <c r="F15" s="117"/>
    </row>
    <row r="16" spans="1:6" ht="52.5" customHeight="1">
      <c r="A16" s="118" t="s">
        <v>12</v>
      </c>
      <c r="B16" s="119"/>
      <c r="C16" s="119"/>
      <c r="D16" s="119"/>
      <c r="E16" s="119"/>
      <c r="F16" s="5" t="s">
        <v>13</v>
      </c>
    </row>
    <row r="17" spans="1:6" ht="0.75" customHeight="1" hidden="1">
      <c r="A17" s="120"/>
      <c r="B17" s="121"/>
      <c r="C17" s="121"/>
      <c r="D17" s="121"/>
      <c r="E17" s="121"/>
      <c r="F17" s="14" t="s">
        <v>26</v>
      </c>
    </row>
    <row r="18" spans="1:6" ht="15">
      <c r="A18" s="133"/>
      <c r="B18" s="134"/>
      <c r="C18" s="134"/>
      <c r="D18" s="134"/>
      <c r="E18" s="134"/>
      <c r="F18" s="135"/>
    </row>
    <row r="19" spans="1:6" ht="15">
      <c r="A19" s="124" t="s">
        <v>0</v>
      </c>
      <c r="B19" s="125"/>
      <c r="C19" s="125"/>
      <c r="D19" s="125"/>
      <c r="E19" s="126" t="s">
        <v>70</v>
      </c>
      <c r="F19" s="127"/>
    </row>
    <row r="20" spans="1:6" ht="15">
      <c r="A20" s="124" t="s">
        <v>3</v>
      </c>
      <c r="B20" s="125"/>
      <c r="C20" s="125"/>
      <c r="D20" s="132"/>
      <c r="E20" s="148" t="s">
        <v>73</v>
      </c>
      <c r="F20" s="127"/>
    </row>
    <row r="21" spans="1:6" ht="15">
      <c r="A21" s="124" t="s">
        <v>28</v>
      </c>
      <c r="B21" s="125"/>
      <c r="C21" s="125"/>
      <c r="D21" s="125"/>
      <c r="E21" s="126" t="s">
        <v>49</v>
      </c>
      <c r="F21" s="127"/>
    </row>
    <row r="22" spans="1:6" ht="15">
      <c r="A22" s="124" t="s">
        <v>29</v>
      </c>
      <c r="B22" s="125"/>
      <c r="C22" s="125"/>
      <c r="D22" s="125"/>
      <c r="E22" s="126" t="s">
        <v>72</v>
      </c>
      <c r="F22" s="127"/>
    </row>
    <row r="23" spans="1:6" ht="15">
      <c r="A23" s="124" t="s">
        <v>1</v>
      </c>
      <c r="B23" s="125"/>
      <c r="C23" s="125"/>
      <c r="D23" s="125"/>
      <c r="E23" s="149" t="s">
        <v>71</v>
      </c>
      <c r="F23" s="128"/>
    </row>
    <row r="24" spans="1:6" ht="15" customHeight="1">
      <c r="A24" s="124" t="s">
        <v>2</v>
      </c>
      <c r="B24" s="125"/>
      <c r="C24" s="125"/>
      <c r="D24" s="125"/>
      <c r="E24" s="126" t="s">
        <v>61</v>
      </c>
      <c r="F24" s="127"/>
    </row>
  </sheetData>
  <sheetProtection/>
  <mergeCells count="23">
    <mergeCell ref="A3:A4"/>
    <mergeCell ref="F3:F7"/>
    <mergeCell ref="A5:A6"/>
    <mergeCell ref="D7:E7"/>
    <mergeCell ref="A8:F8"/>
    <mergeCell ref="A10:A11"/>
    <mergeCell ref="F10:F15"/>
    <mergeCell ref="A12:A14"/>
    <mergeCell ref="D15:E15"/>
    <mergeCell ref="A16:E17"/>
    <mergeCell ref="A18:F18"/>
    <mergeCell ref="A19:D19"/>
    <mergeCell ref="E19:F19"/>
    <mergeCell ref="A20:D20"/>
    <mergeCell ref="E20:F20"/>
    <mergeCell ref="A24:D24"/>
    <mergeCell ref="E24:F24"/>
    <mergeCell ref="A21:D21"/>
    <mergeCell ref="E21:F21"/>
    <mergeCell ref="A22:D22"/>
    <mergeCell ref="E22:F22"/>
    <mergeCell ref="A23:D23"/>
    <mergeCell ref="E23:F23"/>
  </mergeCells>
  <hyperlinks>
    <hyperlink ref="E23" r:id="rId1" display="edison.caicedo@uleam.edu.ec"/>
  </hyperlinks>
  <printOptions/>
  <pageMargins left="0" right="0" top="0" bottom="0" header="0.31496062992125984" footer="0.31496062992125984"/>
  <pageSetup horizontalDpi="600" verticalDpi="600" orientation="landscape" paperSize="9" scale="95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5.8515625" style="0" customWidth="1"/>
    <col min="2" max="2" width="21.57421875" style="0" customWidth="1"/>
    <col min="3" max="3" width="23.140625" style="0" customWidth="1"/>
    <col min="4" max="4" width="28.7109375" style="0" customWidth="1"/>
    <col min="5" max="5" width="18.28125" style="0" customWidth="1"/>
    <col min="6" max="6" width="27.140625" style="0" customWidth="1"/>
  </cols>
  <sheetData>
    <row r="1" spans="1:6" s="84" customFormat="1" ht="49.5" customHeight="1">
      <c r="A1" s="150" t="s">
        <v>21</v>
      </c>
      <c r="B1" s="151"/>
      <c r="C1" s="151"/>
      <c r="D1" s="151"/>
      <c r="E1" s="151"/>
      <c r="F1" s="152"/>
    </row>
    <row r="2" spans="1:6" ht="63.75" thickBot="1">
      <c r="A2" s="75" t="s">
        <v>19</v>
      </c>
      <c r="B2" s="25" t="s">
        <v>8</v>
      </c>
      <c r="C2" s="75" t="s">
        <v>9</v>
      </c>
      <c r="D2" s="75" t="s">
        <v>10</v>
      </c>
      <c r="E2" s="25" t="s">
        <v>14</v>
      </c>
      <c r="F2" s="5" t="s">
        <v>27</v>
      </c>
    </row>
    <row r="3" spans="1:6" ht="15" customHeight="1">
      <c r="A3" s="137" t="s">
        <v>16</v>
      </c>
      <c r="B3" s="21">
        <v>8659869.57</v>
      </c>
      <c r="C3" s="56">
        <v>1896664.41</v>
      </c>
      <c r="D3" s="22" t="s">
        <v>15</v>
      </c>
      <c r="E3" s="43">
        <f>C3/B3</f>
        <v>0.2190176647198625</v>
      </c>
      <c r="F3" s="147" t="s">
        <v>74</v>
      </c>
    </row>
    <row r="4" spans="1:6" ht="15.75" thickBot="1">
      <c r="A4" s="138"/>
      <c r="B4" s="2">
        <v>45533178</v>
      </c>
      <c r="C4" s="57">
        <v>13942148.62</v>
      </c>
      <c r="D4" s="4" t="s">
        <v>30</v>
      </c>
      <c r="E4" s="43">
        <f>C4/B4</f>
        <v>0.3061975735583402</v>
      </c>
      <c r="F4" s="113"/>
    </row>
    <row r="5" spans="1:6" ht="15">
      <c r="A5" s="137" t="s">
        <v>17</v>
      </c>
      <c r="B5" s="35">
        <v>1477848</v>
      </c>
      <c r="C5" s="57">
        <v>9219.22</v>
      </c>
      <c r="D5" s="36" t="s">
        <v>15</v>
      </c>
      <c r="E5" s="44">
        <f>C5/B5</f>
        <v>0.006238273489560495</v>
      </c>
      <c r="F5" s="113"/>
    </row>
    <row r="6" spans="1:6" ht="15.75" thickBot="1">
      <c r="A6" s="138"/>
      <c r="B6" s="23">
        <v>0</v>
      </c>
      <c r="C6" s="59">
        <v>0</v>
      </c>
      <c r="D6" s="24" t="s">
        <v>31</v>
      </c>
      <c r="E6" s="45">
        <v>0</v>
      </c>
      <c r="F6" s="113"/>
    </row>
    <row r="7" spans="1:6" ht="16.5" thickBot="1">
      <c r="A7" s="38" t="s">
        <v>18</v>
      </c>
      <c r="B7" s="39">
        <f>SUM(B3:B6)</f>
        <v>55670895.57</v>
      </c>
      <c r="C7" s="40">
        <f>SUM(C3:C6)</f>
        <v>15848032.25</v>
      </c>
      <c r="D7" s="142">
        <f>C7/B7</f>
        <v>0.2846735639464045</v>
      </c>
      <c r="E7" s="143"/>
      <c r="F7" s="114"/>
    </row>
    <row r="8" spans="1:6" ht="15.75">
      <c r="A8" s="109" t="s">
        <v>32</v>
      </c>
      <c r="B8" s="121"/>
      <c r="C8" s="121"/>
      <c r="D8" s="121"/>
      <c r="E8" s="121"/>
      <c r="F8" s="111"/>
    </row>
    <row r="9" spans="1:6" ht="63.75" thickBot="1">
      <c r="A9" s="5" t="s">
        <v>19</v>
      </c>
      <c r="B9" s="5" t="s">
        <v>8</v>
      </c>
      <c r="C9" s="74" t="s">
        <v>9</v>
      </c>
      <c r="D9" s="74" t="s">
        <v>10</v>
      </c>
      <c r="E9" s="5" t="s">
        <v>14</v>
      </c>
      <c r="F9" s="5" t="s">
        <v>11</v>
      </c>
    </row>
    <row r="10" spans="1:6" ht="15">
      <c r="A10" s="139" t="s">
        <v>16</v>
      </c>
      <c r="B10" s="2">
        <v>4667649.720000001</v>
      </c>
      <c r="C10" s="9">
        <v>4616565.02</v>
      </c>
      <c r="D10" s="22" t="s">
        <v>15</v>
      </c>
      <c r="E10" s="12">
        <f>C10/B10</f>
        <v>0.9890555840595509</v>
      </c>
      <c r="F10" s="115" t="s">
        <v>22</v>
      </c>
    </row>
    <row r="11" spans="1:6" ht="15.75" thickBot="1">
      <c r="A11" s="140"/>
      <c r="B11" s="2">
        <v>36889049</v>
      </c>
      <c r="C11" s="9">
        <v>36833711.02</v>
      </c>
      <c r="D11" s="18" t="s">
        <v>30</v>
      </c>
      <c r="E11" s="12">
        <f>C11/B11</f>
        <v>0.9984998805472053</v>
      </c>
      <c r="F11" s="116"/>
    </row>
    <row r="12" spans="1:6" ht="15">
      <c r="A12" s="139" t="s">
        <v>17</v>
      </c>
      <c r="B12" s="2">
        <v>8700559.26</v>
      </c>
      <c r="C12" s="2">
        <v>7441430.91</v>
      </c>
      <c r="D12" s="22" t="s">
        <v>15</v>
      </c>
      <c r="E12" s="26">
        <f>C12/B12</f>
        <v>0.8552819063265595</v>
      </c>
      <c r="F12" s="116"/>
    </row>
    <row r="13" spans="1:6" ht="15">
      <c r="A13" s="141"/>
      <c r="B13" s="17">
        <v>1742000</v>
      </c>
      <c r="C13" s="2">
        <v>1352730.02</v>
      </c>
      <c r="D13" s="4" t="s">
        <v>30</v>
      </c>
      <c r="E13" s="27">
        <f>C13/B13</f>
        <v>0.7765384730195178</v>
      </c>
      <c r="F13" s="116"/>
    </row>
    <row r="14" spans="1:6" ht="15.75" thickBot="1">
      <c r="A14" s="140"/>
      <c r="B14" s="17">
        <v>0</v>
      </c>
      <c r="C14" s="2">
        <v>0</v>
      </c>
      <c r="D14" s="24" t="s">
        <v>31</v>
      </c>
      <c r="E14" s="28">
        <v>0</v>
      </c>
      <c r="F14" s="116"/>
    </row>
    <row r="15" spans="1:6" ht="15.75">
      <c r="A15" s="10" t="s">
        <v>18</v>
      </c>
      <c r="B15" s="11">
        <f>SUM(B10:B14)</f>
        <v>51999257.98</v>
      </c>
      <c r="C15" s="11">
        <f>SUM(C10:C14)</f>
        <v>50244436.970000006</v>
      </c>
      <c r="D15" s="122">
        <f>C15/B15</f>
        <v>0.9662529605581116</v>
      </c>
      <c r="E15" s="123"/>
      <c r="F15" s="117"/>
    </row>
    <row r="16" spans="1:6" ht="47.25">
      <c r="A16" s="118" t="s">
        <v>12</v>
      </c>
      <c r="B16" s="119"/>
      <c r="C16" s="119"/>
      <c r="D16" s="119"/>
      <c r="E16" s="119"/>
      <c r="F16" s="5" t="s">
        <v>13</v>
      </c>
    </row>
    <row r="17" spans="1:6" ht="31.5">
      <c r="A17" s="120"/>
      <c r="B17" s="121"/>
      <c r="C17" s="121"/>
      <c r="D17" s="121"/>
      <c r="E17" s="121"/>
      <c r="F17" s="14" t="s">
        <v>26</v>
      </c>
    </row>
    <row r="18" spans="1:6" ht="15">
      <c r="A18" s="133"/>
      <c r="B18" s="134"/>
      <c r="C18" s="134"/>
      <c r="D18" s="134"/>
      <c r="E18" s="134"/>
      <c r="F18" s="135"/>
    </row>
    <row r="19" spans="1:6" ht="15">
      <c r="A19" s="124" t="s">
        <v>0</v>
      </c>
      <c r="B19" s="125"/>
      <c r="C19" s="125"/>
      <c r="D19" s="125"/>
      <c r="E19" s="126" t="s">
        <v>75</v>
      </c>
      <c r="F19" s="127"/>
    </row>
    <row r="20" spans="1:6" ht="15">
      <c r="A20" s="124" t="s">
        <v>3</v>
      </c>
      <c r="B20" s="125"/>
      <c r="C20" s="125"/>
      <c r="D20" s="132"/>
      <c r="E20" s="148" t="s">
        <v>76</v>
      </c>
      <c r="F20" s="127"/>
    </row>
    <row r="21" spans="1:6" ht="15">
      <c r="A21" s="124" t="s">
        <v>28</v>
      </c>
      <c r="B21" s="125"/>
      <c r="C21" s="125"/>
      <c r="D21" s="125"/>
      <c r="E21" s="126" t="s">
        <v>49</v>
      </c>
      <c r="F21" s="127"/>
    </row>
    <row r="22" spans="1:6" ht="15">
      <c r="A22" s="124" t="s">
        <v>29</v>
      </c>
      <c r="B22" s="125"/>
      <c r="C22" s="125"/>
      <c r="D22" s="125"/>
      <c r="E22" s="126" t="s">
        <v>72</v>
      </c>
      <c r="F22" s="127"/>
    </row>
    <row r="23" spans="1:6" ht="15">
      <c r="A23" s="124" t="s">
        <v>1</v>
      </c>
      <c r="B23" s="125"/>
      <c r="C23" s="125"/>
      <c r="D23" s="125"/>
      <c r="E23" s="149" t="s">
        <v>71</v>
      </c>
      <c r="F23" s="128"/>
    </row>
    <row r="24" spans="1:6" ht="15">
      <c r="A24" s="124" t="s">
        <v>2</v>
      </c>
      <c r="B24" s="125"/>
      <c r="C24" s="125"/>
      <c r="D24" s="125"/>
      <c r="E24" s="126" t="s">
        <v>92</v>
      </c>
      <c r="F24" s="127"/>
    </row>
  </sheetData>
  <sheetProtection/>
  <mergeCells count="24">
    <mergeCell ref="A23:D23"/>
    <mergeCell ref="E23:F23"/>
    <mergeCell ref="A16:E17"/>
    <mergeCell ref="A10:A11"/>
    <mergeCell ref="F10:F15"/>
    <mergeCell ref="A12:A14"/>
    <mergeCell ref="D15:E15"/>
    <mergeCell ref="E20:F20"/>
    <mergeCell ref="A24:D24"/>
    <mergeCell ref="E24:F24"/>
    <mergeCell ref="A21:D21"/>
    <mergeCell ref="E21:F21"/>
    <mergeCell ref="A22:D22"/>
    <mergeCell ref="A18:F18"/>
    <mergeCell ref="A19:D19"/>
    <mergeCell ref="E19:F19"/>
    <mergeCell ref="A20:D20"/>
    <mergeCell ref="E22:F22"/>
    <mergeCell ref="A3:A4"/>
    <mergeCell ref="F3:F7"/>
    <mergeCell ref="A5:A6"/>
    <mergeCell ref="D7:E7"/>
    <mergeCell ref="A8:F8"/>
    <mergeCell ref="A1:F1"/>
  </mergeCells>
  <hyperlinks>
    <hyperlink ref="E23" r:id="rId1" display="edison.caicedo@uleam.edu.ec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5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F1"/>
    </sheetView>
  </sheetViews>
  <sheetFormatPr defaultColWidth="11.421875" defaultRowHeight="15"/>
  <cols>
    <col min="2" max="2" width="21.57421875" style="0" customWidth="1"/>
    <col min="3" max="3" width="23.7109375" style="0" customWidth="1"/>
    <col min="4" max="4" width="27.28125" style="0" customWidth="1"/>
    <col min="5" max="5" width="48.8515625" style="0" customWidth="1"/>
    <col min="6" max="6" width="67.421875" style="0" customWidth="1"/>
  </cols>
  <sheetData>
    <row r="1" spans="1:6" s="84" customFormat="1" ht="33.75" customHeight="1">
      <c r="A1" s="150" t="s">
        <v>21</v>
      </c>
      <c r="B1" s="151"/>
      <c r="C1" s="151"/>
      <c r="D1" s="151"/>
      <c r="E1" s="151"/>
      <c r="F1" s="152"/>
    </row>
    <row r="2" spans="1:6" ht="32.25" thickBot="1">
      <c r="A2" s="77" t="s">
        <v>19</v>
      </c>
      <c r="B2" s="25" t="s">
        <v>8</v>
      </c>
      <c r="C2" s="77" t="s">
        <v>9</v>
      </c>
      <c r="D2" s="77" t="s">
        <v>10</v>
      </c>
      <c r="E2" s="25" t="s">
        <v>14</v>
      </c>
      <c r="F2" s="5" t="s">
        <v>27</v>
      </c>
    </row>
    <row r="3" spans="1:6" ht="15" customHeight="1">
      <c r="A3" s="137" t="s">
        <v>16</v>
      </c>
      <c r="B3" s="21">
        <v>8659869.57</v>
      </c>
      <c r="C3" s="80">
        <v>3040564.66</v>
      </c>
      <c r="D3" s="22" t="s">
        <v>15</v>
      </c>
      <c r="E3" s="43">
        <f>C3/B3</f>
        <v>0.35110975233775954</v>
      </c>
      <c r="F3" s="153" t="s">
        <v>77</v>
      </c>
    </row>
    <row r="4" spans="1:6" ht="15.75" customHeight="1" thickBot="1">
      <c r="A4" s="138"/>
      <c r="B4" s="2">
        <v>45533178</v>
      </c>
      <c r="C4" s="81">
        <v>17234853.42</v>
      </c>
      <c r="D4" s="4" t="s">
        <v>30</v>
      </c>
      <c r="E4" s="43">
        <f>C4/B4</f>
        <v>0.37851198130734476</v>
      </c>
      <c r="F4" s="154"/>
    </row>
    <row r="5" spans="1:6" ht="15" customHeight="1">
      <c r="A5" s="137" t="s">
        <v>17</v>
      </c>
      <c r="B5" s="35">
        <v>1477848</v>
      </c>
      <c r="C5" s="81">
        <v>9219.22</v>
      </c>
      <c r="D5" s="36" t="s">
        <v>15</v>
      </c>
      <c r="E5" s="44">
        <f>C5/B5</f>
        <v>0.006238273489560495</v>
      </c>
      <c r="F5" s="154"/>
    </row>
    <row r="6" spans="1:6" ht="15.75" customHeight="1" thickBot="1">
      <c r="A6" s="138"/>
      <c r="B6" s="23">
        <v>0</v>
      </c>
      <c r="C6" s="82">
        <v>0</v>
      </c>
      <c r="D6" s="24" t="s">
        <v>31</v>
      </c>
      <c r="E6" s="45">
        <v>0</v>
      </c>
      <c r="F6" s="154"/>
    </row>
    <row r="7" spans="1:6" ht="16.5" thickBot="1">
      <c r="A7" s="38" t="s">
        <v>18</v>
      </c>
      <c r="B7" s="39">
        <f>SUM(B3:B6)</f>
        <v>55670895.57</v>
      </c>
      <c r="C7" s="40">
        <f>SUM(C3:C6)</f>
        <v>20284637.3</v>
      </c>
      <c r="D7" s="142">
        <f>C7/B7</f>
        <v>0.36436700168572483</v>
      </c>
      <c r="E7" s="143"/>
      <c r="F7" s="155"/>
    </row>
    <row r="8" spans="1:6" ht="15.75">
      <c r="A8" s="109" t="s">
        <v>78</v>
      </c>
      <c r="B8" s="121"/>
      <c r="C8" s="121"/>
      <c r="D8" s="121"/>
      <c r="E8" s="121"/>
      <c r="F8" s="111"/>
    </row>
    <row r="9" spans="1:6" ht="31.5">
      <c r="A9" s="5" t="s">
        <v>19</v>
      </c>
      <c r="B9" s="5" t="s">
        <v>8</v>
      </c>
      <c r="C9" s="76" t="s">
        <v>9</v>
      </c>
      <c r="D9" s="5" t="s">
        <v>10</v>
      </c>
      <c r="E9" s="5" t="s">
        <v>14</v>
      </c>
      <c r="F9" s="5" t="s">
        <v>11</v>
      </c>
    </row>
    <row r="10" spans="1:6" ht="15">
      <c r="A10" s="139" t="s">
        <v>16</v>
      </c>
      <c r="B10" s="2">
        <v>4667649.720000001</v>
      </c>
      <c r="C10" s="9">
        <v>4616565.02</v>
      </c>
      <c r="D10" s="36" t="s">
        <v>15</v>
      </c>
      <c r="E10" s="12">
        <f>C10/B10</f>
        <v>0.9890555840595509</v>
      </c>
      <c r="F10" s="115" t="s">
        <v>22</v>
      </c>
    </row>
    <row r="11" spans="1:6" ht="15">
      <c r="A11" s="140"/>
      <c r="B11" s="2">
        <v>36889049</v>
      </c>
      <c r="C11" s="9">
        <v>36833711.02</v>
      </c>
      <c r="D11" s="4" t="s">
        <v>30</v>
      </c>
      <c r="E11" s="12">
        <f>C11/B11</f>
        <v>0.9984998805472053</v>
      </c>
      <c r="F11" s="116"/>
    </row>
    <row r="12" spans="1:6" ht="15">
      <c r="A12" s="139" t="s">
        <v>17</v>
      </c>
      <c r="B12" s="2">
        <v>8700559.26</v>
      </c>
      <c r="C12" s="2">
        <v>7441430.91</v>
      </c>
      <c r="D12" s="36" t="s">
        <v>15</v>
      </c>
      <c r="E12" s="83">
        <f>C12/B12</f>
        <v>0.8552819063265595</v>
      </c>
      <c r="F12" s="116"/>
    </row>
    <row r="13" spans="1:6" ht="15">
      <c r="A13" s="141"/>
      <c r="B13" s="17">
        <v>1742000</v>
      </c>
      <c r="C13" s="2">
        <v>1352730.02</v>
      </c>
      <c r="D13" s="4" t="s">
        <v>30</v>
      </c>
      <c r="E13" s="27">
        <f>C13/B13</f>
        <v>0.7765384730195178</v>
      </c>
      <c r="F13" s="116"/>
    </row>
    <row r="14" spans="1:6" ht="15.75" thickBot="1">
      <c r="A14" s="140"/>
      <c r="B14" s="17">
        <v>0</v>
      </c>
      <c r="C14" s="2">
        <v>0</v>
      </c>
      <c r="D14" s="24" t="s">
        <v>31</v>
      </c>
      <c r="E14" s="28">
        <v>0</v>
      </c>
      <c r="F14" s="116"/>
    </row>
    <row r="15" spans="1:6" ht="15.75">
      <c r="A15" s="10" t="s">
        <v>18</v>
      </c>
      <c r="B15" s="11">
        <f>SUM(B10:B14)</f>
        <v>51999257.98</v>
      </c>
      <c r="C15" s="11">
        <f>SUM(C10:C14)</f>
        <v>50244436.970000006</v>
      </c>
      <c r="D15" s="122">
        <f>C15/B15</f>
        <v>0.9662529605581116</v>
      </c>
      <c r="E15" s="123"/>
      <c r="F15" s="117"/>
    </row>
    <row r="16" spans="1:6" ht="31.5">
      <c r="A16" s="118" t="s">
        <v>12</v>
      </c>
      <c r="B16" s="119"/>
      <c r="C16" s="119"/>
      <c r="D16" s="119"/>
      <c r="E16" s="119"/>
      <c r="F16" s="5" t="s">
        <v>13</v>
      </c>
    </row>
    <row r="17" spans="1:6" ht="15.75">
      <c r="A17" s="120"/>
      <c r="B17" s="121"/>
      <c r="C17" s="121"/>
      <c r="D17" s="121"/>
      <c r="E17" s="121"/>
      <c r="F17" s="14" t="s">
        <v>26</v>
      </c>
    </row>
    <row r="18" spans="1:6" ht="15">
      <c r="A18" s="133"/>
      <c r="B18" s="134"/>
      <c r="C18" s="134"/>
      <c r="D18" s="134"/>
      <c r="E18" s="134"/>
      <c r="F18" s="135"/>
    </row>
    <row r="19" spans="1:6" ht="15">
      <c r="A19" s="124" t="s">
        <v>0</v>
      </c>
      <c r="B19" s="125"/>
      <c r="C19" s="125"/>
      <c r="D19" s="125"/>
      <c r="E19" s="126" t="s">
        <v>75</v>
      </c>
      <c r="F19" s="127"/>
    </row>
    <row r="20" spans="1:6" ht="15">
      <c r="A20" s="124" t="s">
        <v>3</v>
      </c>
      <c r="B20" s="125"/>
      <c r="C20" s="125"/>
      <c r="D20" s="132"/>
      <c r="E20" s="148" t="s">
        <v>76</v>
      </c>
      <c r="F20" s="127"/>
    </row>
    <row r="21" spans="1:6" ht="15">
      <c r="A21" s="124" t="s">
        <v>28</v>
      </c>
      <c r="B21" s="125"/>
      <c r="C21" s="125"/>
      <c r="D21" s="125"/>
      <c r="E21" s="126" t="s">
        <v>49</v>
      </c>
      <c r="F21" s="127"/>
    </row>
    <row r="22" spans="1:6" ht="15">
      <c r="A22" s="124" t="s">
        <v>29</v>
      </c>
      <c r="B22" s="125"/>
      <c r="C22" s="125"/>
      <c r="D22" s="125"/>
      <c r="E22" s="126" t="s">
        <v>72</v>
      </c>
      <c r="F22" s="127"/>
    </row>
    <row r="23" spans="1:6" ht="15">
      <c r="A23" s="124" t="s">
        <v>1</v>
      </c>
      <c r="B23" s="125"/>
      <c r="C23" s="125"/>
      <c r="D23" s="125"/>
      <c r="E23" s="149" t="s">
        <v>71</v>
      </c>
      <c r="F23" s="128"/>
    </row>
    <row r="24" spans="1:6" ht="15">
      <c r="A24" s="124" t="s">
        <v>2</v>
      </c>
      <c r="B24" s="125"/>
      <c r="C24" s="125"/>
      <c r="D24" s="125"/>
      <c r="E24" s="126" t="s">
        <v>92</v>
      </c>
      <c r="F24" s="127"/>
    </row>
  </sheetData>
  <sheetProtection/>
  <mergeCells count="24">
    <mergeCell ref="A1:F1"/>
    <mergeCell ref="A18:F18"/>
    <mergeCell ref="E20:F20"/>
    <mergeCell ref="A21:D21"/>
    <mergeCell ref="E21:F21"/>
    <mergeCell ref="A20:D20"/>
    <mergeCell ref="A19:D19"/>
    <mergeCell ref="E19:F19"/>
    <mergeCell ref="A3:A4"/>
    <mergeCell ref="A5:A6"/>
    <mergeCell ref="A24:D24"/>
    <mergeCell ref="E24:F24"/>
    <mergeCell ref="A23:D23"/>
    <mergeCell ref="E23:F23"/>
    <mergeCell ref="A22:D22"/>
    <mergeCell ref="E22:F22"/>
    <mergeCell ref="D15:E15"/>
    <mergeCell ref="A16:E17"/>
    <mergeCell ref="F3:F7"/>
    <mergeCell ref="D7:E7"/>
    <mergeCell ref="A8:F8"/>
    <mergeCell ref="A10:A11"/>
    <mergeCell ref="F10:F15"/>
    <mergeCell ref="A12:A14"/>
  </mergeCells>
  <hyperlinks>
    <hyperlink ref="E23" r:id="rId1" display="edison.caicedo@uleam.edu.ec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F1"/>
    </sheetView>
  </sheetViews>
  <sheetFormatPr defaultColWidth="11.421875" defaultRowHeight="15"/>
  <cols>
    <col min="2" max="2" width="21.57421875" style="0" customWidth="1"/>
    <col min="3" max="3" width="23.7109375" style="0" customWidth="1"/>
    <col min="4" max="4" width="27.28125" style="0" customWidth="1"/>
    <col min="5" max="5" width="48.8515625" style="0" customWidth="1"/>
    <col min="6" max="6" width="67.421875" style="0" customWidth="1"/>
  </cols>
  <sheetData>
    <row r="1" spans="1:6" ht="30.75" customHeight="1">
      <c r="A1" s="129" t="s">
        <v>21</v>
      </c>
      <c r="B1" s="130"/>
      <c r="C1" s="130"/>
      <c r="D1" s="130"/>
      <c r="E1" s="130"/>
      <c r="F1" s="131"/>
    </row>
    <row r="2" spans="1:6" ht="32.25" thickBot="1">
      <c r="A2" s="79" t="s">
        <v>19</v>
      </c>
      <c r="B2" s="25" t="s">
        <v>8</v>
      </c>
      <c r="C2" s="79" t="s">
        <v>9</v>
      </c>
      <c r="D2" s="79" t="s">
        <v>10</v>
      </c>
      <c r="E2" s="25" t="s">
        <v>14</v>
      </c>
      <c r="F2" s="5" t="s">
        <v>27</v>
      </c>
    </row>
    <row r="3" spans="1:6" ht="15">
      <c r="A3" s="137" t="s">
        <v>16</v>
      </c>
      <c r="B3" s="21">
        <v>8659869.57</v>
      </c>
      <c r="C3" s="80">
        <v>3802837.02</v>
      </c>
      <c r="D3" s="22" t="s">
        <v>15</v>
      </c>
      <c r="E3" s="43">
        <f>C3/B3</f>
        <v>0.4391332905490862</v>
      </c>
      <c r="F3" s="147" t="s">
        <v>79</v>
      </c>
    </row>
    <row r="4" spans="1:6" ht="15.75" thickBot="1">
      <c r="A4" s="138"/>
      <c r="B4" s="2">
        <v>45533178</v>
      </c>
      <c r="C4" s="81">
        <v>20497820.86</v>
      </c>
      <c r="D4" s="4" t="s">
        <v>30</v>
      </c>
      <c r="E4" s="43">
        <f>C4/B4</f>
        <v>0.45017329693086655</v>
      </c>
      <c r="F4" s="113"/>
    </row>
    <row r="5" spans="1:6" ht="15">
      <c r="A5" s="137" t="s">
        <v>17</v>
      </c>
      <c r="B5" s="35">
        <v>1477848</v>
      </c>
      <c r="C5" s="81">
        <v>9219.22</v>
      </c>
      <c r="D5" s="36" t="s">
        <v>15</v>
      </c>
      <c r="E5" s="44">
        <f>C5/B5</f>
        <v>0.006238273489560495</v>
      </c>
      <c r="F5" s="113"/>
    </row>
    <row r="6" spans="1:6" ht="15.75" thickBot="1">
      <c r="A6" s="138"/>
      <c r="B6" s="23">
        <v>0</v>
      </c>
      <c r="C6" s="82">
        <v>0</v>
      </c>
      <c r="D6" s="24" t="s">
        <v>31</v>
      </c>
      <c r="E6" s="45">
        <v>0</v>
      </c>
      <c r="F6" s="113"/>
    </row>
    <row r="7" spans="1:6" ht="16.5" thickBot="1">
      <c r="A7" s="38" t="s">
        <v>18</v>
      </c>
      <c r="B7" s="39">
        <f>SUM(B3:B6)</f>
        <v>55670895.57</v>
      </c>
      <c r="C7" s="40">
        <f>SUM(C3:C6)</f>
        <v>24309877.099999998</v>
      </c>
      <c r="D7" s="142">
        <f>C7/B7</f>
        <v>0.4366712058625501</v>
      </c>
      <c r="E7" s="143"/>
      <c r="F7" s="114"/>
    </row>
    <row r="8" spans="1:6" ht="15.75">
      <c r="A8" s="109" t="s">
        <v>78</v>
      </c>
      <c r="B8" s="121"/>
      <c r="C8" s="121"/>
      <c r="D8" s="121"/>
      <c r="E8" s="121"/>
      <c r="F8" s="111"/>
    </row>
    <row r="9" spans="1:6" ht="31.5">
      <c r="A9" s="5" t="s">
        <v>19</v>
      </c>
      <c r="B9" s="5" t="s">
        <v>8</v>
      </c>
      <c r="C9" s="78" t="s">
        <v>9</v>
      </c>
      <c r="D9" s="5" t="s">
        <v>10</v>
      </c>
      <c r="E9" s="5" t="s">
        <v>14</v>
      </c>
      <c r="F9" s="5" t="s">
        <v>11</v>
      </c>
    </row>
    <row r="10" spans="1:6" ht="15">
      <c r="A10" s="139" t="s">
        <v>16</v>
      </c>
      <c r="B10" s="2">
        <v>4667649.720000001</v>
      </c>
      <c r="C10" s="9">
        <v>4616565.02</v>
      </c>
      <c r="D10" s="36" t="s">
        <v>15</v>
      </c>
      <c r="E10" s="12">
        <f>C10/B10</f>
        <v>0.9890555840595509</v>
      </c>
      <c r="F10" s="115" t="s">
        <v>80</v>
      </c>
    </row>
    <row r="11" spans="1:6" ht="15">
      <c r="A11" s="140"/>
      <c r="B11" s="2">
        <v>36889049</v>
      </c>
      <c r="C11" s="9">
        <v>36833711.02</v>
      </c>
      <c r="D11" s="4" t="s">
        <v>30</v>
      </c>
      <c r="E11" s="12">
        <f>C11/B11</f>
        <v>0.9984998805472053</v>
      </c>
      <c r="F11" s="116"/>
    </row>
    <row r="12" spans="1:6" ht="15">
      <c r="A12" s="139" t="s">
        <v>17</v>
      </c>
      <c r="B12" s="2">
        <v>8700559.26</v>
      </c>
      <c r="C12" s="2">
        <v>7441430.91</v>
      </c>
      <c r="D12" s="36" t="s">
        <v>15</v>
      </c>
      <c r="E12" s="83">
        <f>C12/B12</f>
        <v>0.8552819063265595</v>
      </c>
      <c r="F12" s="116"/>
    </row>
    <row r="13" spans="1:6" ht="15">
      <c r="A13" s="141"/>
      <c r="B13" s="17">
        <v>1742000</v>
      </c>
      <c r="C13" s="2">
        <v>1352730.02</v>
      </c>
      <c r="D13" s="4" t="s">
        <v>30</v>
      </c>
      <c r="E13" s="27">
        <f>C13/B13</f>
        <v>0.7765384730195178</v>
      </c>
      <c r="F13" s="116"/>
    </row>
    <row r="14" spans="1:6" ht="15.75" thickBot="1">
      <c r="A14" s="140"/>
      <c r="B14" s="17">
        <v>0</v>
      </c>
      <c r="C14" s="2">
        <v>0</v>
      </c>
      <c r="D14" s="24" t="s">
        <v>31</v>
      </c>
      <c r="E14" s="28">
        <v>0</v>
      </c>
      <c r="F14" s="116"/>
    </row>
    <row r="15" spans="1:6" ht="15.75">
      <c r="A15" s="10" t="s">
        <v>18</v>
      </c>
      <c r="B15" s="11">
        <f>SUM(B10:B14)</f>
        <v>51999257.98</v>
      </c>
      <c r="C15" s="11">
        <f>SUM(C10:C14)</f>
        <v>50244436.970000006</v>
      </c>
      <c r="D15" s="122">
        <f>C15/B15</f>
        <v>0.9662529605581116</v>
      </c>
      <c r="E15" s="123"/>
      <c r="F15" s="117"/>
    </row>
    <row r="16" spans="1:6" ht="31.5">
      <c r="A16" s="118" t="s">
        <v>12</v>
      </c>
      <c r="B16" s="119"/>
      <c r="C16" s="119"/>
      <c r="D16" s="119"/>
      <c r="E16" s="119"/>
      <c r="F16" s="5" t="s">
        <v>13</v>
      </c>
    </row>
    <row r="17" spans="1:6" ht="15.75">
      <c r="A17" s="120"/>
      <c r="B17" s="121"/>
      <c r="C17" s="121"/>
      <c r="D17" s="121"/>
      <c r="E17" s="121"/>
      <c r="F17" s="14" t="s">
        <v>26</v>
      </c>
    </row>
    <row r="18" spans="1:6" ht="15">
      <c r="A18" s="133"/>
      <c r="B18" s="134"/>
      <c r="C18" s="134"/>
      <c r="D18" s="134"/>
      <c r="E18" s="134"/>
      <c r="F18" s="135"/>
    </row>
    <row r="19" spans="1:6" ht="15">
      <c r="A19" s="124" t="s">
        <v>0</v>
      </c>
      <c r="B19" s="125"/>
      <c r="C19" s="125"/>
      <c r="D19" s="125"/>
      <c r="E19" s="126" t="s">
        <v>82</v>
      </c>
      <c r="F19" s="127"/>
    </row>
    <row r="20" spans="1:6" ht="15">
      <c r="A20" s="124" t="s">
        <v>3</v>
      </c>
      <c r="B20" s="125"/>
      <c r="C20" s="125"/>
      <c r="D20" s="132"/>
      <c r="E20" s="148" t="s">
        <v>81</v>
      </c>
      <c r="F20" s="127"/>
    </row>
    <row r="21" spans="1:6" ht="15">
      <c r="A21" s="124" t="s">
        <v>28</v>
      </c>
      <c r="B21" s="125"/>
      <c r="C21" s="125"/>
      <c r="D21" s="125"/>
      <c r="E21" s="126" t="s">
        <v>49</v>
      </c>
      <c r="F21" s="127"/>
    </row>
    <row r="22" spans="1:6" ht="15">
      <c r="A22" s="124" t="s">
        <v>29</v>
      </c>
      <c r="B22" s="125"/>
      <c r="C22" s="125"/>
      <c r="D22" s="125"/>
      <c r="E22" s="126" t="s">
        <v>83</v>
      </c>
      <c r="F22" s="127"/>
    </row>
    <row r="23" spans="1:6" ht="15">
      <c r="A23" s="124" t="s">
        <v>1</v>
      </c>
      <c r="B23" s="125"/>
      <c r="C23" s="125"/>
      <c r="D23" s="125"/>
      <c r="E23" s="149" t="s">
        <v>84</v>
      </c>
      <c r="F23" s="128"/>
    </row>
    <row r="24" spans="1:6" ht="15">
      <c r="A24" s="124" t="s">
        <v>2</v>
      </c>
      <c r="B24" s="125"/>
      <c r="C24" s="125"/>
      <c r="D24" s="125"/>
      <c r="E24" s="126" t="s">
        <v>92</v>
      </c>
      <c r="F24" s="127"/>
    </row>
    <row r="26" spans="3:4" ht="15">
      <c r="C26" s="34"/>
      <c r="D26" s="34"/>
    </row>
    <row r="27" spans="3:4" ht="15">
      <c r="C27" s="34"/>
      <c r="D27" s="34"/>
    </row>
    <row r="28" spans="3:4" ht="15">
      <c r="C28" s="34"/>
      <c r="D28" s="34"/>
    </row>
    <row r="29" spans="3:4" ht="15">
      <c r="C29" s="34"/>
      <c r="D29" s="34"/>
    </row>
    <row r="30" spans="3:4" ht="15">
      <c r="C30" s="34"/>
      <c r="D30" s="34"/>
    </row>
    <row r="31" spans="3:4" ht="15">
      <c r="C31" s="34"/>
      <c r="D31" s="34"/>
    </row>
  </sheetData>
  <sheetProtection/>
  <mergeCells count="24">
    <mergeCell ref="A10:A11"/>
    <mergeCell ref="F10:F15"/>
    <mergeCell ref="A1:F1"/>
    <mergeCell ref="A3:A4"/>
    <mergeCell ref="F3:F7"/>
    <mergeCell ref="A5:A6"/>
    <mergeCell ref="D7:E7"/>
    <mergeCell ref="A8:F8"/>
    <mergeCell ref="A12:A14"/>
    <mergeCell ref="D15:E15"/>
    <mergeCell ref="A16:E17"/>
    <mergeCell ref="A18:F18"/>
    <mergeCell ref="A20:D20"/>
    <mergeCell ref="E20:F20"/>
    <mergeCell ref="A19:D19"/>
    <mergeCell ref="E19:F19"/>
    <mergeCell ref="A24:D24"/>
    <mergeCell ref="E24:F24"/>
    <mergeCell ref="A21:D21"/>
    <mergeCell ref="E21:F21"/>
    <mergeCell ref="A22:D22"/>
    <mergeCell ref="E22:F22"/>
    <mergeCell ref="A23:D23"/>
    <mergeCell ref="E23:F23"/>
  </mergeCells>
  <hyperlinks>
    <hyperlink ref="E23" r:id="rId1" display="marisol.lopez@uleam.edu.ec"/>
  </hyperlinks>
  <printOptions horizontalCentered="1" verticalCentered="1"/>
  <pageMargins left="0.11811023622047245" right="0.1968503937007874" top="0" bottom="0" header="0.31496062992125984" footer="0.31496062992125984"/>
  <pageSetup horizontalDpi="600" verticalDpi="600" orientation="landscape" paperSize="9" scale="65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C4" sqref="C4"/>
    </sheetView>
  </sheetViews>
  <sheetFormatPr defaultColWidth="11.421875" defaultRowHeight="15"/>
  <cols>
    <col min="1" max="1" width="13.28125" style="0" customWidth="1"/>
    <col min="2" max="2" width="25.7109375" style="0" customWidth="1"/>
    <col min="3" max="3" width="24.57421875" style="0" customWidth="1"/>
    <col min="4" max="4" width="27.28125" style="0" customWidth="1"/>
    <col min="5" max="5" width="48.8515625" style="0" customWidth="1"/>
    <col min="6" max="6" width="56.7109375" style="0" customWidth="1"/>
  </cols>
  <sheetData>
    <row r="1" spans="1:6" s="84" customFormat="1" ht="37.5" customHeight="1">
      <c r="A1" s="129" t="s">
        <v>21</v>
      </c>
      <c r="B1" s="130"/>
      <c r="C1" s="130"/>
      <c r="D1" s="130"/>
      <c r="E1" s="130"/>
      <c r="F1" s="131"/>
    </row>
    <row r="2" spans="1:6" ht="24" customHeight="1" thickBot="1">
      <c r="A2" s="118" t="s">
        <v>63</v>
      </c>
      <c r="B2" s="119"/>
      <c r="C2" s="119"/>
      <c r="D2" s="119"/>
      <c r="E2" s="119"/>
      <c r="F2" s="156"/>
    </row>
    <row r="3" spans="1:6" ht="142.5" customHeight="1" thickBot="1">
      <c r="A3" s="91" t="s">
        <v>19</v>
      </c>
      <c r="B3" s="92" t="s">
        <v>8</v>
      </c>
      <c r="C3" s="93" t="s">
        <v>9</v>
      </c>
      <c r="D3" s="93" t="s">
        <v>10</v>
      </c>
      <c r="E3" s="92" t="s">
        <v>14</v>
      </c>
      <c r="F3" s="94" t="s">
        <v>27</v>
      </c>
    </row>
    <row r="4" spans="1:6" ht="25.5" customHeight="1">
      <c r="A4" s="137" t="s">
        <v>16</v>
      </c>
      <c r="B4" s="21">
        <v>8659869.57</v>
      </c>
      <c r="C4" s="80">
        <v>4632587.8</v>
      </c>
      <c r="D4" s="22" t="s">
        <v>15</v>
      </c>
      <c r="E4" s="43">
        <f>C4/B4</f>
        <v>0.5349489114765039</v>
      </c>
      <c r="F4" s="168" t="s">
        <v>85</v>
      </c>
    </row>
    <row r="5" spans="1:6" ht="26.25" customHeight="1" thickBot="1">
      <c r="A5" s="138"/>
      <c r="B5" s="2">
        <v>45533178</v>
      </c>
      <c r="C5" s="99">
        <v>23796590.46</v>
      </c>
      <c r="D5" s="4" t="s">
        <v>30</v>
      </c>
      <c r="E5" s="43">
        <f>C5/B5</f>
        <v>0.5226208998633919</v>
      </c>
      <c r="F5" s="169"/>
    </row>
    <row r="6" spans="1:6" ht="25.5" customHeight="1">
      <c r="A6" s="137" t="s">
        <v>17</v>
      </c>
      <c r="B6" s="35">
        <v>1530562</v>
      </c>
      <c r="C6" s="81">
        <v>9219.22</v>
      </c>
      <c r="D6" s="36" t="s">
        <v>15</v>
      </c>
      <c r="E6" s="44">
        <f>C6/B6</f>
        <v>0.006023421462181865</v>
      </c>
      <c r="F6" s="169"/>
    </row>
    <row r="7" spans="1:6" ht="39" customHeight="1" thickBot="1">
      <c r="A7" s="138"/>
      <c r="B7" s="23">
        <v>0</v>
      </c>
      <c r="C7" s="82">
        <v>0</v>
      </c>
      <c r="D7" s="24" t="s">
        <v>31</v>
      </c>
      <c r="E7" s="45">
        <v>0</v>
      </c>
      <c r="F7" s="169"/>
    </row>
    <row r="8" spans="1:6" ht="16.5" thickBot="1">
      <c r="A8" s="95" t="s">
        <v>18</v>
      </c>
      <c r="B8" s="39">
        <f>SUM(B4:B7)</f>
        <v>55723609.57</v>
      </c>
      <c r="C8" s="40">
        <f>SUM(C4:C7)</f>
        <v>28438397.48</v>
      </c>
      <c r="D8" s="142">
        <f>C8/B8</f>
        <v>0.5103473680088093</v>
      </c>
      <c r="E8" s="143"/>
      <c r="F8" s="170"/>
    </row>
    <row r="9" spans="1:6" ht="15.75" customHeight="1">
      <c r="A9" s="171" t="s">
        <v>78</v>
      </c>
      <c r="B9" s="121"/>
      <c r="C9" s="121"/>
      <c r="D9" s="121"/>
      <c r="E9" s="121"/>
      <c r="F9" s="172"/>
    </row>
    <row r="10" spans="1:6" ht="94.5" customHeight="1">
      <c r="A10" s="96" t="s">
        <v>19</v>
      </c>
      <c r="B10" s="5" t="s">
        <v>8</v>
      </c>
      <c r="C10" s="85" t="s">
        <v>9</v>
      </c>
      <c r="D10" s="5" t="s">
        <v>10</v>
      </c>
      <c r="E10" s="5" t="s">
        <v>14</v>
      </c>
      <c r="F10" s="97" t="s">
        <v>11</v>
      </c>
    </row>
    <row r="11" spans="1:6" ht="25.5" customHeight="1">
      <c r="A11" s="173" t="s">
        <v>16</v>
      </c>
      <c r="B11" s="2">
        <v>4667649.720000001</v>
      </c>
      <c r="C11" s="9">
        <v>4616565.02</v>
      </c>
      <c r="D11" s="36" t="s">
        <v>15</v>
      </c>
      <c r="E11" s="12">
        <f>C11/B11</f>
        <v>0.9890555840595509</v>
      </c>
      <c r="F11" s="175" t="s">
        <v>80</v>
      </c>
    </row>
    <row r="12" spans="1:6" ht="25.5" customHeight="1">
      <c r="A12" s="174"/>
      <c r="B12" s="2">
        <v>36889049</v>
      </c>
      <c r="C12" s="9">
        <v>36833711.02</v>
      </c>
      <c r="D12" s="4" t="s">
        <v>30</v>
      </c>
      <c r="E12" s="12">
        <f>C12/B12</f>
        <v>0.9984998805472053</v>
      </c>
      <c r="F12" s="176"/>
    </row>
    <row r="13" spans="1:6" ht="25.5" customHeight="1">
      <c r="A13" s="173" t="s">
        <v>17</v>
      </c>
      <c r="B13" s="2">
        <v>8700559.26</v>
      </c>
      <c r="C13" s="2">
        <v>7441430.91</v>
      </c>
      <c r="D13" s="36" t="s">
        <v>15</v>
      </c>
      <c r="E13" s="83">
        <f>C13/B13</f>
        <v>0.8552819063265595</v>
      </c>
      <c r="F13" s="176"/>
    </row>
    <row r="14" spans="1:6" ht="25.5" customHeight="1">
      <c r="A14" s="178"/>
      <c r="B14" s="17">
        <v>1742000</v>
      </c>
      <c r="C14" s="2">
        <v>1352730.02</v>
      </c>
      <c r="D14" s="4" t="s">
        <v>30</v>
      </c>
      <c r="E14" s="27">
        <f>C14/B14</f>
        <v>0.7765384730195178</v>
      </c>
      <c r="F14" s="176"/>
    </row>
    <row r="15" spans="1:6" ht="39" customHeight="1" thickBot="1">
      <c r="A15" s="174"/>
      <c r="B15" s="17">
        <v>0</v>
      </c>
      <c r="C15" s="2">
        <v>0</v>
      </c>
      <c r="D15" s="24" t="s">
        <v>31</v>
      </c>
      <c r="E15" s="28">
        <v>0</v>
      </c>
      <c r="F15" s="176"/>
    </row>
    <row r="16" spans="1:6" ht="15.75">
      <c r="A16" s="86" t="s">
        <v>18</v>
      </c>
      <c r="B16" s="11">
        <f>SUM(B11:B15)</f>
        <v>51999257.98</v>
      </c>
      <c r="C16" s="11">
        <f>SUM(C11:C15)</f>
        <v>50244436.970000006</v>
      </c>
      <c r="D16" s="122">
        <f>C16/B16</f>
        <v>0.9662529605581116</v>
      </c>
      <c r="E16" s="123"/>
      <c r="F16" s="177"/>
    </row>
    <row r="17" spans="1:6" ht="68.25" customHeight="1">
      <c r="A17" s="164" t="s">
        <v>12</v>
      </c>
      <c r="B17" s="119"/>
      <c r="C17" s="119"/>
      <c r="D17" s="119"/>
      <c r="E17" s="119"/>
      <c r="F17" s="97" t="s">
        <v>13</v>
      </c>
    </row>
    <row r="18" spans="1:6" ht="62.25" customHeight="1">
      <c r="A18" s="165"/>
      <c r="B18" s="121"/>
      <c r="C18" s="121"/>
      <c r="D18" s="121"/>
      <c r="E18" s="121"/>
      <c r="F18" s="98" t="s">
        <v>26</v>
      </c>
    </row>
    <row r="19" spans="1:6" ht="15">
      <c r="A19" s="166"/>
      <c r="B19" s="134"/>
      <c r="C19" s="134"/>
      <c r="D19" s="134"/>
      <c r="E19" s="134"/>
      <c r="F19" s="167"/>
    </row>
    <row r="20" spans="1:6" ht="15" customHeight="1">
      <c r="A20" s="161" t="s">
        <v>0</v>
      </c>
      <c r="B20" s="125"/>
      <c r="C20" s="125"/>
      <c r="D20" s="125"/>
      <c r="E20" s="126" t="s">
        <v>87</v>
      </c>
      <c r="F20" s="162"/>
    </row>
    <row r="21" spans="1:6" ht="15" customHeight="1">
      <c r="A21" s="161" t="s">
        <v>3</v>
      </c>
      <c r="B21" s="125"/>
      <c r="C21" s="125"/>
      <c r="D21" s="132"/>
      <c r="E21" s="148" t="s">
        <v>86</v>
      </c>
      <c r="F21" s="162"/>
    </row>
    <row r="22" spans="1:6" ht="15" customHeight="1">
      <c r="A22" s="161" t="s">
        <v>28</v>
      </c>
      <c r="B22" s="125"/>
      <c r="C22" s="125"/>
      <c r="D22" s="125"/>
      <c r="E22" s="126" t="s">
        <v>49</v>
      </c>
      <c r="F22" s="162"/>
    </row>
    <row r="23" spans="1:6" ht="15" customHeight="1">
      <c r="A23" s="161" t="s">
        <v>29</v>
      </c>
      <c r="B23" s="125"/>
      <c r="C23" s="125"/>
      <c r="D23" s="125"/>
      <c r="E23" s="126" t="s">
        <v>83</v>
      </c>
      <c r="F23" s="162"/>
    </row>
    <row r="24" spans="1:6" ht="15" customHeight="1">
      <c r="A24" s="161" t="s">
        <v>1</v>
      </c>
      <c r="B24" s="125"/>
      <c r="C24" s="125"/>
      <c r="D24" s="125"/>
      <c r="E24" s="149" t="s">
        <v>84</v>
      </c>
      <c r="F24" s="163"/>
    </row>
    <row r="25" spans="1:6" ht="15" customHeight="1" thickBot="1">
      <c r="A25" s="157" t="s">
        <v>2</v>
      </c>
      <c r="B25" s="158"/>
      <c r="C25" s="158"/>
      <c r="D25" s="158"/>
      <c r="E25" s="159" t="s">
        <v>92</v>
      </c>
      <c r="F25" s="160"/>
    </row>
    <row r="27" spans="3:4" ht="15">
      <c r="C27" s="84"/>
      <c r="D27" s="34"/>
    </row>
    <row r="28" ht="15">
      <c r="B28" s="34"/>
    </row>
  </sheetData>
  <sheetProtection/>
  <mergeCells count="25">
    <mergeCell ref="A4:A5"/>
    <mergeCell ref="F4:F8"/>
    <mergeCell ref="A6:A7"/>
    <mergeCell ref="D8:E8"/>
    <mergeCell ref="A9:F9"/>
    <mergeCell ref="A11:A12"/>
    <mergeCell ref="F11:F16"/>
    <mergeCell ref="A13:A15"/>
    <mergeCell ref="D16:E16"/>
    <mergeCell ref="A17:E18"/>
    <mergeCell ref="A19:F19"/>
    <mergeCell ref="A20:D20"/>
    <mergeCell ref="E20:F20"/>
    <mergeCell ref="A21:D21"/>
    <mergeCell ref="E21:F21"/>
    <mergeCell ref="A1:F1"/>
    <mergeCell ref="A2:F2"/>
    <mergeCell ref="A25:D25"/>
    <mergeCell ref="E25:F25"/>
    <mergeCell ref="A22:D22"/>
    <mergeCell ref="E22:F22"/>
    <mergeCell ref="A23:D23"/>
    <mergeCell ref="E23:F23"/>
    <mergeCell ref="A24:D24"/>
    <mergeCell ref="E24:F24"/>
  </mergeCells>
  <hyperlinks>
    <hyperlink ref="E24" r:id="rId1" display="marisol.lopez@uleam.edu.ec"/>
  </hyperlinks>
  <printOptions/>
  <pageMargins left="0.11811023622047245" right="0.31496062992125984" top="0.15748031496062992" bottom="0.15748031496062992" header="0.11811023622047245" footer="0.11811023622047245"/>
  <pageSetup horizontalDpi="600" verticalDpi="6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9">
      <selection activeCell="D8" sqref="D8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8" max="8" width="14.140625" style="0" bestFit="1" customWidth="1"/>
  </cols>
  <sheetData>
    <row r="1" spans="1:37" ht="29.25" customHeight="1">
      <c r="A1" s="129" t="s">
        <v>4</v>
      </c>
      <c r="B1" s="130"/>
      <c r="C1" s="130"/>
      <c r="D1" s="130"/>
      <c r="E1" s="130"/>
      <c r="F1" s="1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29" t="s">
        <v>21</v>
      </c>
      <c r="B2" s="130"/>
      <c r="C2" s="130"/>
      <c r="D2" s="130"/>
      <c r="E2" s="130"/>
      <c r="F2" s="1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09" t="s">
        <v>33</v>
      </c>
      <c r="B3" s="110"/>
      <c r="C3" s="110"/>
      <c r="D3" s="110"/>
      <c r="E3" s="110"/>
      <c r="F3" s="11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 thickBot="1">
      <c r="A4" s="15" t="s">
        <v>19</v>
      </c>
      <c r="B4" s="25" t="s">
        <v>8</v>
      </c>
      <c r="C4" s="15" t="s">
        <v>9</v>
      </c>
      <c r="D4" s="15" t="s">
        <v>10</v>
      </c>
      <c r="E4" s="25" t="s">
        <v>14</v>
      </c>
      <c r="F4" s="5" t="s">
        <v>27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137" t="s">
        <v>16</v>
      </c>
      <c r="B5" s="21">
        <v>7452741.350000001</v>
      </c>
      <c r="C5" s="21">
        <v>1395250.28</v>
      </c>
      <c r="D5" s="22" t="s">
        <v>15</v>
      </c>
      <c r="E5" s="26">
        <f>C5/B5</f>
        <v>0.1872130286662907</v>
      </c>
      <c r="F5" s="112" t="s">
        <v>23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thickBot="1">
      <c r="A6" s="138"/>
      <c r="B6" s="23">
        <v>46776521</v>
      </c>
      <c r="C6" s="23">
        <v>6821433.05</v>
      </c>
      <c r="D6" s="24" t="s">
        <v>30</v>
      </c>
      <c r="E6" s="28">
        <f>C6/B6</f>
        <v>0.14583027775836513</v>
      </c>
      <c r="F6" s="113"/>
      <c r="G6" s="1"/>
      <c r="H6" s="2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37" t="s">
        <v>17</v>
      </c>
      <c r="B7" s="21">
        <v>5264263.72</v>
      </c>
      <c r="C7" s="21">
        <v>135190.27</v>
      </c>
      <c r="D7" s="22" t="s">
        <v>15</v>
      </c>
      <c r="E7" s="26">
        <f>C7/B7</f>
        <v>0.02568075559861959</v>
      </c>
      <c r="F7" s="113"/>
      <c r="G7" s="1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thickBot="1">
      <c r="A8" s="138"/>
      <c r="B8" s="23">
        <v>1936353.12</v>
      </c>
      <c r="C8" s="23">
        <v>0</v>
      </c>
      <c r="D8" s="24" t="s">
        <v>31</v>
      </c>
      <c r="E8" s="28">
        <f>C8/B8</f>
        <v>0</v>
      </c>
      <c r="F8" s="11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>
      <c r="A9" s="19" t="s">
        <v>18</v>
      </c>
      <c r="B9" s="20">
        <f>SUM(B5:B8)</f>
        <v>61429879.19</v>
      </c>
      <c r="C9" s="20">
        <f>SUM(C5:C8)</f>
        <v>8351873.6</v>
      </c>
      <c r="D9" s="136">
        <f>C9/B9</f>
        <v>0.13595783859785904</v>
      </c>
      <c r="E9" s="136"/>
      <c r="F9" s="11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8" customFormat="1" ht="38.25" customHeight="1">
      <c r="A10" s="109" t="s">
        <v>32</v>
      </c>
      <c r="B10" s="110"/>
      <c r="C10" s="110"/>
      <c r="D10" s="110"/>
      <c r="E10" s="110"/>
      <c r="F10" s="11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4.5" customHeight="1" thickBot="1">
      <c r="A11" s="5" t="s">
        <v>19</v>
      </c>
      <c r="B11" s="5" t="s">
        <v>8</v>
      </c>
      <c r="C11" s="16" t="s">
        <v>9</v>
      </c>
      <c r="D11" s="16" t="s">
        <v>10</v>
      </c>
      <c r="E11" s="5" t="s">
        <v>14</v>
      </c>
      <c r="F11" s="5" t="s">
        <v>11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39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15" t="s">
        <v>22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0" customHeight="1" thickBot="1">
      <c r="A13" s="140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16"/>
      <c r="G13" s="7"/>
      <c r="H13" s="3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0" customHeight="1">
      <c r="A14" s="139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16"/>
      <c r="G14" s="7"/>
      <c r="H14" s="3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30" customHeight="1">
      <c r="A15" s="141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16"/>
      <c r="G15" s="7"/>
      <c r="H15" s="3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30" customHeight="1" thickBot="1">
      <c r="A16" s="140"/>
      <c r="B16" s="17">
        <v>0</v>
      </c>
      <c r="C16" s="2">
        <v>0</v>
      </c>
      <c r="D16" s="24" t="s">
        <v>31</v>
      </c>
      <c r="E16" s="28" t="e">
        <f>C16/B16</f>
        <v>#DIV/0!</v>
      </c>
      <c r="F16" s="116"/>
      <c r="G16" s="7"/>
      <c r="H16" s="3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30" customHeight="1">
      <c r="A17" s="10" t="s">
        <v>18</v>
      </c>
      <c r="B17" s="11">
        <f>SUM(B12:B16)</f>
        <v>51999257.98</v>
      </c>
      <c r="C17" s="11">
        <f>SUM(C12:C16)</f>
        <v>50244436.970000006</v>
      </c>
      <c r="D17" s="122">
        <f>C17/B17</f>
        <v>0.9662529605581116</v>
      </c>
      <c r="E17" s="123"/>
      <c r="F17" s="1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39.75" customHeight="1">
      <c r="A18" s="118" t="s">
        <v>12</v>
      </c>
      <c r="B18" s="119"/>
      <c r="C18" s="119"/>
      <c r="D18" s="119"/>
      <c r="E18" s="119"/>
      <c r="F18" s="5" t="s">
        <v>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8" customFormat="1" ht="32.25" customHeight="1">
      <c r="A19" s="120"/>
      <c r="B19" s="121"/>
      <c r="C19" s="121"/>
      <c r="D19" s="121"/>
      <c r="E19" s="121"/>
      <c r="F19" s="14" t="s">
        <v>26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5" customHeight="1">
      <c r="A20" s="133"/>
      <c r="B20" s="134"/>
      <c r="C20" s="134"/>
      <c r="D20" s="134"/>
      <c r="E20" s="134"/>
      <c r="F20" s="13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4.75" customHeight="1">
      <c r="A21" s="124" t="s">
        <v>0</v>
      </c>
      <c r="B21" s="125"/>
      <c r="C21" s="125"/>
      <c r="D21" s="125"/>
      <c r="E21" s="126" t="s">
        <v>25</v>
      </c>
      <c r="F21" s="1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3.25" customHeight="1">
      <c r="A22" s="124" t="s">
        <v>3</v>
      </c>
      <c r="B22" s="125"/>
      <c r="C22" s="125"/>
      <c r="D22" s="132"/>
      <c r="E22" s="126" t="s">
        <v>24</v>
      </c>
      <c r="F22" s="1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6.25" customHeight="1">
      <c r="A23" s="124" t="s">
        <v>28</v>
      </c>
      <c r="B23" s="125"/>
      <c r="C23" s="125"/>
      <c r="D23" s="125"/>
      <c r="E23" s="126" t="s">
        <v>20</v>
      </c>
      <c r="F23" s="1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9.25" customHeight="1">
      <c r="A24" s="124" t="s">
        <v>29</v>
      </c>
      <c r="B24" s="125"/>
      <c r="C24" s="125"/>
      <c r="D24" s="125"/>
      <c r="E24" s="126" t="s">
        <v>5</v>
      </c>
      <c r="F24" s="1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0" customHeight="1">
      <c r="A25" s="124" t="s">
        <v>1</v>
      </c>
      <c r="B25" s="125"/>
      <c r="C25" s="125"/>
      <c r="D25" s="125"/>
      <c r="E25" s="128" t="s">
        <v>6</v>
      </c>
      <c r="F25" s="12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3" customHeight="1">
      <c r="A26" s="124" t="s">
        <v>2</v>
      </c>
      <c r="B26" s="125"/>
      <c r="C26" s="125"/>
      <c r="D26" s="125"/>
      <c r="E26" s="126" t="s">
        <v>7</v>
      </c>
      <c r="F26" s="12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3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sheetProtection/>
  <mergeCells count="26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1:F1"/>
    <mergeCell ref="A2:F2"/>
    <mergeCell ref="A3:F3"/>
    <mergeCell ref="A5:A6"/>
    <mergeCell ref="F5:F9"/>
    <mergeCell ref="A7:A8"/>
    <mergeCell ref="D9:E9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0" sqref="G10"/>
    </sheetView>
  </sheetViews>
  <sheetFormatPr defaultColWidth="11.421875" defaultRowHeight="15"/>
  <cols>
    <col min="2" max="2" width="21.57421875" style="0" customWidth="1"/>
    <col min="3" max="3" width="23.7109375" style="0" customWidth="1"/>
    <col min="4" max="4" width="27.28125" style="0" customWidth="1"/>
    <col min="5" max="5" width="15.421875" style="0" customWidth="1"/>
    <col min="6" max="6" width="39.421875" style="0" customWidth="1"/>
  </cols>
  <sheetData>
    <row r="1" spans="1:6" ht="39" customHeight="1">
      <c r="A1" s="129" t="s">
        <v>21</v>
      </c>
      <c r="B1" s="130"/>
      <c r="C1" s="130"/>
      <c r="D1" s="130"/>
      <c r="E1" s="130"/>
      <c r="F1" s="131"/>
    </row>
    <row r="2" spans="1:6" ht="16.5" thickBot="1">
      <c r="A2" s="118" t="s">
        <v>63</v>
      </c>
      <c r="B2" s="119"/>
      <c r="C2" s="119"/>
      <c r="D2" s="119"/>
      <c r="E2" s="119"/>
      <c r="F2" s="156"/>
    </row>
    <row r="3" spans="1:6" ht="54" customHeight="1" thickBot="1">
      <c r="A3" s="91" t="s">
        <v>19</v>
      </c>
      <c r="B3" s="92" t="s">
        <v>8</v>
      </c>
      <c r="C3" s="93" t="s">
        <v>9</v>
      </c>
      <c r="D3" s="93" t="s">
        <v>10</v>
      </c>
      <c r="E3" s="101" t="s">
        <v>14</v>
      </c>
      <c r="F3" s="100" t="s">
        <v>27</v>
      </c>
    </row>
    <row r="4" spans="1:6" ht="15">
      <c r="A4" s="179" t="s">
        <v>16</v>
      </c>
      <c r="B4" s="105">
        <v>8659869.57</v>
      </c>
      <c r="C4" s="80">
        <v>5364146.8</v>
      </c>
      <c r="D4" s="22" t="s">
        <v>15</v>
      </c>
      <c r="E4" s="43">
        <f>C4/B4</f>
        <v>0.6194258189041062</v>
      </c>
      <c r="F4" s="168" t="s">
        <v>88</v>
      </c>
    </row>
    <row r="5" spans="1:6" ht="15.75" thickBot="1">
      <c r="A5" s="180"/>
      <c r="B5" s="9">
        <v>45533178</v>
      </c>
      <c r="C5" s="81">
        <v>27870247.58</v>
      </c>
      <c r="D5" s="4" t="s">
        <v>30</v>
      </c>
      <c r="E5" s="43">
        <f>C5/B5</f>
        <v>0.6120865883773805</v>
      </c>
      <c r="F5" s="169"/>
    </row>
    <row r="6" spans="1:6" ht="15">
      <c r="A6" s="179" t="s">
        <v>17</v>
      </c>
      <c r="B6" s="103">
        <v>2077570</v>
      </c>
      <c r="C6" s="81">
        <v>9219.22</v>
      </c>
      <c r="D6" s="36" t="s">
        <v>15</v>
      </c>
      <c r="E6" s="44">
        <f>C6/B6</f>
        <v>0.004437501504161111</v>
      </c>
      <c r="F6" s="169"/>
    </row>
    <row r="7" spans="1:6" ht="15.75" thickBot="1">
      <c r="A7" s="180"/>
      <c r="B7" s="104">
        <v>0</v>
      </c>
      <c r="C7" s="82">
        <v>0</v>
      </c>
      <c r="D7" s="24" t="s">
        <v>31</v>
      </c>
      <c r="E7" s="45">
        <v>0</v>
      </c>
      <c r="F7" s="169"/>
    </row>
    <row r="8" spans="1:6" ht="16.5" thickBot="1">
      <c r="A8" s="102" t="s">
        <v>18</v>
      </c>
      <c r="B8" s="39">
        <f>SUM(B4:B7)</f>
        <v>56270617.57</v>
      </c>
      <c r="C8" s="40">
        <f>SUM(C4:C7)</f>
        <v>33243613.599999998</v>
      </c>
      <c r="D8" s="142">
        <f>C8/B8</f>
        <v>0.5907810334344621</v>
      </c>
      <c r="E8" s="143"/>
      <c r="F8" s="170"/>
    </row>
    <row r="9" spans="1:6" ht="15.75">
      <c r="A9" s="165" t="s">
        <v>78</v>
      </c>
      <c r="B9" s="121"/>
      <c r="C9" s="121"/>
      <c r="D9" s="121"/>
      <c r="E9" s="121"/>
      <c r="F9" s="172"/>
    </row>
    <row r="10" spans="1:6" ht="63">
      <c r="A10" s="96" t="s">
        <v>19</v>
      </c>
      <c r="B10" s="5" t="s">
        <v>8</v>
      </c>
      <c r="C10" s="85" t="s">
        <v>9</v>
      </c>
      <c r="D10" s="5" t="s">
        <v>10</v>
      </c>
      <c r="E10" s="5" t="s">
        <v>14</v>
      </c>
      <c r="F10" s="97" t="s">
        <v>11</v>
      </c>
    </row>
    <row r="11" spans="1:6" ht="15">
      <c r="A11" s="173" t="s">
        <v>16</v>
      </c>
      <c r="B11" s="2">
        <v>4667649.720000001</v>
      </c>
      <c r="C11" s="9">
        <v>4616565.02</v>
      </c>
      <c r="D11" s="36" t="s">
        <v>15</v>
      </c>
      <c r="E11" s="12">
        <f>C11/B11</f>
        <v>0.9890555840595509</v>
      </c>
      <c r="F11" s="175" t="s">
        <v>80</v>
      </c>
    </row>
    <row r="12" spans="1:6" ht="15">
      <c r="A12" s="174"/>
      <c r="B12" s="2">
        <v>36889049</v>
      </c>
      <c r="C12" s="9">
        <v>36833711.02</v>
      </c>
      <c r="D12" s="4" t="s">
        <v>30</v>
      </c>
      <c r="E12" s="12">
        <f>C12/B12</f>
        <v>0.9984998805472053</v>
      </c>
      <c r="F12" s="176"/>
    </row>
    <row r="13" spans="1:6" ht="15">
      <c r="A13" s="173" t="s">
        <v>17</v>
      </c>
      <c r="B13" s="2">
        <v>8700559.26</v>
      </c>
      <c r="C13" s="2">
        <v>7441430.91</v>
      </c>
      <c r="D13" s="4" t="s">
        <v>15</v>
      </c>
      <c r="E13" s="83">
        <f>C13/B13</f>
        <v>0.8552819063265595</v>
      </c>
      <c r="F13" s="176"/>
    </row>
    <row r="14" spans="1:6" ht="15">
      <c r="A14" s="178"/>
      <c r="B14" s="17">
        <v>1742000</v>
      </c>
      <c r="C14" s="2">
        <v>1352730.02</v>
      </c>
      <c r="D14" s="4" t="s">
        <v>30</v>
      </c>
      <c r="E14" s="27">
        <f>C14/B14</f>
        <v>0.7765384730195178</v>
      </c>
      <c r="F14" s="176"/>
    </row>
    <row r="15" spans="1:6" ht="15.75" thickBot="1">
      <c r="A15" s="181"/>
      <c r="B15" s="90">
        <v>0</v>
      </c>
      <c r="C15" s="23">
        <v>0</v>
      </c>
      <c r="D15" s="24" t="s">
        <v>31</v>
      </c>
      <c r="E15" s="28">
        <v>0</v>
      </c>
      <c r="F15" s="176"/>
    </row>
    <row r="16" spans="1:6" ht="15.75">
      <c r="A16" s="87" t="s">
        <v>18</v>
      </c>
      <c r="B16" s="89">
        <f>SUM(B11:B15)</f>
        <v>51999257.98</v>
      </c>
      <c r="C16" s="89">
        <f>SUM(C11:C15)</f>
        <v>50244436.970000006</v>
      </c>
      <c r="D16" s="182">
        <f>C16/B16</f>
        <v>0.9662529605581116</v>
      </c>
      <c r="E16" s="123"/>
      <c r="F16" s="177"/>
    </row>
    <row r="17" spans="1:6" ht="31.5">
      <c r="A17" s="164" t="s">
        <v>12</v>
      </c>
      <c r="B17" s="119"/>
      <c r="C17" s="119"/>
      <c r="D17" s="119"/>
      <c r="E17" s="119"/>
      <c r="F17" s="97" t="s">
        <v>13</v>
      </c>
    </row>
    <row r="18" spans="1:6" ht="31.5">
      <c r="A18" s="165"/>
      <c r="B18" s="121"/>
      <c r="C18" s="121"/>
      <c r="D18" s="121"/>
      <c r="E18" s="121"/>
      <c r="F18" s="98" t="s">
        <v>26</v>
      </c>
    </row>
    <row r="19" spans="1:6" ht="15">
      <c r="A19" s="166"/>
      <c r="B19" s="134"/>
      <c r="C19" s="134"/>
      <c r="D19" s="134"/>
      <c r="E19" s="134"/>
      <c r="F19" s="167"/>
    </row>
    <row r="20" spans="1:6" ht="15">
      <c r="A20" s="161" t="s">
        <v>0</v>
      </c>
      <c r="B20" s="125"/>
      <c r="C20" s="125"/>
      <c r="D20" s="125"/>
      <c r="E20" s="126" t="s">
        <v>93</v>
      </c>
      <c r="F20" s="162"/>
    </row>
    <row r="21" spans="1:6" ht="15">
      <c r="A21" s="161" t="s">
        <v>3</v>
      </c>
      <c r="B21" s="125"/>
      <c r="C21" s="125"/>
      <c r="D21" s="132"/>
      <c r="E21" s="183" t="s">
        <v>89</v>
      </c>
      <c r="F21" s="184"/>
    </row>
    <row r="22" spans="1:6" ht="15">
      <c r="A22" s="161" t="s">
        <v>28</v>
      </c>
      <c r="B22" s="125"/>
      <c r="C22" s="125"/>
      <c r="D22" s="125"/>
      <c r="E22" s="126" t="s">
        <v>49</v>
      </c>
      <c r="F22" s="162"/>
    </row>
    <row r="23" spans="1:6" ht="15">
      <c r="A23" s="161" t="s">
        <v>29</v>
      </c>
      <c r="B23" s="125"/>
      <c r="C23" s="125"/>
      <c r="D23" s="125"/>
      <c r="E23" s="126" t="s">
        <v>91</v>
      </c>
      <c r="F23" s="162"/>
    </row>
    <row r="24" spans="1:6" ht="15">
      <c r="A24" s="161" t="s">
        <v>1</v>
      </c>
      <c r="B24" s="125"/>
      <c r="C24" s="125"/>
      <c r="D24" s="125"/>
      <c r="E24" s="149" t="s">
        <v>90</v>
      </c>
      <c r="F24" s="163"/>
    </row>
    <row r="25" spans="1:6" ht="15.75" thickBot="1">
      <c r="A25" s="157" t="s">
        <v>2</v>
      </c>
      <c r="B25" s="158"/>
      <c r="C25" s="158"/>
      <c r="D25" s="158"/>
      <c r="E25" s="159" t="s">
        <v>92</v>
      </c>
      <c r="F25" s="160"/>
    </row>
    <row r="28" spans="2:4" ht="15">
      <c r="B28" s="34"/>
      <c r="D28" s="84"/>
    </row>
    <row r="29" ht="15">
      <c r="D29" s="84"/>
    </row>
    <row r="30" s="84" customFormat="1" ht="15"/>
    <row r="31" s="84" customFormat="1" ht="15"/>
    <row r="32" s="84" customFormat="1" ht="15"/>
    <row r="33" ht="15">
      <c r="D33" s="84"/>
    </row>
    <row r="34" ht="15">
      <c r="D34" s="84"/>
    </row>
    <row r="35" ht="15">
      <c r="D35" s="84"/>
    </row>
    <row r="36" ht="15">
      <c r="D36" s="84"/>
    </row>
  </sheetData>
  <sheetProtection/>
  <mergeCells count="25">
    <mergeCell ref="A23:D23"/>
    <mergeCell ref="E23:F23"/>
    <mergeCell ref="A24:D24"/>
    <mergeCell ref="E24:F24"/>
    <mergeCell ref="A25:D25"/>
    <mergeCell ref="E25:F25"/>
    <mergeCell ref="A19:F19"/>
    <mergeCell ref="A20:D20"/>
    <mergeCell ref="E20:F20"/>
    <mergeCell ref="A21:D21"/>
    <mergeCell ref="E21:F21"/>
    <mergeCell ref="A22:D22"/>
    <mergeCell ref="E22:F22"/>
    <mergeCell ref="A9:F9"/>
    <mergeCell ref="A11:A12"/>
    <mergeCell ref="F11:F16"/>
    <mergeCell ref="A13:A15"/>
    <mergeCell ref="D16:E16"/>
    <mergeCell ref="A17:E18"/>
    <mergeCell ref="A1:F1"/>
    <mergeCell ref="A2:F2"/>
    <mergeCell ref="A4:A5"/>
    <mergeCell ref="F4:F8"/>
    <mergeCell ref="A6:A7"/>
    <mergeCell ref="D8:E8"/>
  </mergeCells>
  <hyperlinks>
    <hyperlink ref="E24" r:id="rId1" display="sandra.reyes@uleam.edu.ec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7">
      <selection activeCell="A1" sqref="A1:F26"/>
    </sheetView>
  </sheetViews>
  <sheetFormatPr defaultColWidth="11.421875" defaultRowHeight="15"/>
  <cols>
    <col min="2" max="2" width="21.57421875" style="0" customWidth="1"/>
    <col min="3" max="3" width="23.7109375" style="0" customWidth="1"/>
    <col min="4" max="4" width="27.28125" style="0" customWidth="1"/>
    <col min="5" max="5" width="15.421875" style="0" customWidth="1"/>
    <col min="6" max="6" width="37.421875" style="0" customWidth="1"/>
    <col min="8" max="8" width="14.57421875" style="0" bestFit="1" customWidth="1"/>
    <col min="9" max="9" width="11.7109375" style="0" bestFit="1" customWidth="1"/>
  </cols>
  <sheetData>
    <row r="1" spans="1:6" ht="15.75">
      <c r="A1" s="129" t="s">
        <v>21</v>
      </c>
      <c r="B1" s="130"/>
      <c r="C1" s="130"/>
      <c r="D1" s="130"/>
      <c r="E1" s="130"/>
      <c r="F1" s="131"/>
    </row>
    <row r="2" spans="1:6" ht="16.5" thickBot="1">
      <c r="A2" s="118" t="s">
        <v>63</v>
      </c>
      <c r="B2" s="119"/>
      <c r="C2" s="119"/>
      <c r="D2" s="119"/>
      <c r="E2" s="119"/>
      <c r="F2" s="156"/>
    </row>
    <row r="3" spans="1:6" ht="63.75" thickBot="1">
      <c r="A3" s="91" t="s">
        <v>19</v>
      </c>
      <c r="B3" s="92" t="s">
        <v>8</v>
      </c>
      <c r="C3" s="93" t="s">
        <v>9</v>
      </c>
      <c r="D3" s="93" t="s">
        <v>10</v>
      </c>
      <c r="E3" s="101" t="s">
        <v>14</v>
      </c>
      <c r="F3" s="100" t="s">
        <v>27</v>
      </c>
    </row>
    <row r="4" spans="1:9" ht="15">
      <c r="A4" s="179" t="s">
        <v>16</v>
      </c>
      <c r="B4" s="105">
        <v>8659869.57</v>
      </c>
      <c r="C4" s="80">
        <v>5818053.55</v>
      </c>
      <c r="D4" s="22" t="s">
        <v>15</v>
      </c>
      <c r="E4" s="43">
        <f>C4/B4</f>
        <v>0.6718407827013034</v>
      </c>
      <c r="F4" s="168" t="s">
        <v>94</v>
      </c>
      <c r="H4" s="34"/>
      <c r="I4" s="34"/>
    </row>
    <row r="5" spans="1:9" ht="15.75" thickBot="1">
      <c r="A5" s="180"/>
      <c r="B5" s="9">
        <v>45533178</v>
      </c>
      <c r="C5" s="81">
        <v>31434509.49</v>
      </c>
      <c r="D5" s="4" t="s">
        <v>30</v>
      </c>
      <c r="E5" s="43">
        <f>C5/B5</f>
        <v>0.6903649354323566</v>
      </c>
      <c r="F5" s="169"/>
      <c r="H5" s="34"/>
      <c r="I5" s="34"/>
    </row>
    <row r="6" spans="1:9" ht="15">
      <c r="A6" s="179" t="s">
        <v>17</v>
      </c>
      <c r="B6" s="103">
        <v>6243537.88</v>
      </c>
      <c r="C6" s="34">
        <v>27307.75</v>
      </c>
      <c r="D6" s="36" t="s">
        <v>15</v>
      </c>
      <c r="E6" s="44">
        <f>C6/B6</f>
        <v>0.004373762204194395</v>
      </c>
      <c r="F6" s="169"/>
      <c r="H6" s="34"/>
      <c r="I6" s="34"/>
    </row>
    <row r="7" spans="1:9" ht="15.75" thickBot="1">
      <c r="A7" s="180"/>
      <c r="B7" s="104">
        <v>0</v>
      </c>
      <c r="C7" s="82">
        <v>0</v>
      </c>
      <c r="D7" s="24" t="s">
        <v>31</v>
      </c>
      <c r="E7" s="45">
        <v>0</v>
      </c>
      <c r="F7" s="169"/>
      <c r="H7" s="34"/>
      <c r="I7" s="34"/>
    </row>
    <row r="8" spans="1:9" ht="16.5" thickBot="1">
      <c r="A8" s="102" t="s">
        <v>18</v>
      </c>
      <c r="B8" s="39">
        <f>SUM(B4:B7)</f>
        <v>60436585.45</v>
      </c>
      <c r="C8" s="40">
        <f>SUM(C4:C7)</f>
        <v>37279870.79</v>
      </c>
      <c r="D8" s="142">
        <f>C8/B8</f>
        <v>0.6168427701932654</v>
      </c>
      <c r="E8" s="143"/>
      <c r="F8" s="170"/>
      <c r="H8" s="34"/>
      <c r="I8" s="34"/>
    </row>
    <row r="9" spans="1:9" ht="15.75">
      <c r="A9" s="165" t="s">
        <v>78</v>
      </c>
      <c r="B9" s="121"/>
      <c r="C9" s="121"/>
      <c r="D9" s="121"/>
      <c r="E9" s="121"/>
      <c r="F9" s="172"/>
      <c r="H9" s="34"/>
      <c r="I9" s="34"/>
    </row>
    <row r="10" spans="1:9" ht="63">
      <c r="A10" s="96" t="s">
        <v>19</v>
      </c>
      <c r="B10" s="5" t="s">
        <v>8</v>
      </c>
      <c r="C10" s="88" t="s">
        <v>9</v>
      </c>
      <c r="D10" s="5" t="s">
        <v>10</v>
      </c>
      <c r="E10" s="5" t="s">
        <v>14</v>
      </c>
      <c r="F10" s="97" t="s">
        <v>11</v>
      </c>
      <c r="H10" s="34"/>
      <c r="I10" s="34"/>
    </row>
    <row r="11" spans="1:9" ht="15">
      <c r="A11" s="173" t="s">
        <v>16</v>
      </c>
      <c r="B11" s="2">
        <v>8659869.57</v>
      </c>
      <c r="C11" s="9">
        <v>4616565.02</v>
      </c>
      <c r="D11" s="36" t="s">
        <v>15</v>
      </c>
      <c r="E11" s="12">
        <f>C11/B11</f>
        <v>0.5330986780670416</v>
      </c>
      <c r="F11" s="175" t="s">
        <v>80</v>
      </c>
      <c r="H11" s="34"/>
      <c r="I11" s="34"/>
    </row>
    <row r="12" spans="1:9" ht="15">
      <c r="A12" s="174"/>
      <c r="B12" s="2">
        <v>45533178</v>
      </c>
      <c r="C12" s="9">
        <v>36833711.02</v>
      </c>
      <c r="D12" s="4" t="s">
        <v>30</v>
      </c>
      <c r="E12" s="12">
        <f>C12/B12</f>
        <v>0.8089422403154026</v>
      </c>
      <c r="F12" s="176"/>
      <c r="H12" s="34"/>
      <c r="I12" s="34"/>
    </row>
    <row r="13" spans="1:9" ht="15">
      <c r="A13" s="173" t="s">
        <v>17</v>
      </c>
      <c r="B13" s="2">
        <v>8700559.26</v>
      </c>
      <c r="C13" s="2">
        <v>7441430.91</v>
      </c>
      <c r="D13" s="4" t="s">
        <v>15</v>
      </c>
      <c r="E13" s="83">
        <f>C13/B13</f>
        <v>0.8552819063265595</v>
      </c>
      <c r="F13" s="176"/>
      <c r="H13" s="34"/>
      <c r="I13" s="34"/>
    </row>
    <row r="14" spans="1:8" ht="15">
      <c r="A14" s="178"/>
      <c r="B14" s="17">
        <v>1742000</v>
      </c>
      <c r="C14" s="2">
        <v>1352730.02</v>
      </c>
      <c r="D14" s="4" t="s">
        <v>30</v>
      </c>
      <c r="E14" s="27">
        <f>C14/B14</f>
        <v>0.7765384730195178</v>
      </c>
      <c r="F14" s="176"/>
      <c r="H14" s="84"/>
    </row>
    <row r="15" spans="1:8" ht="15.75" thickBot="1">
      <c r="A15" s="181"/>
      <c r="B15" s="90">
        <v>0</v>
      </c>
      <c r="C15" s="23">
        <v>0</v>
      </c>
      <c r="D15" s="24" t="s">
        <v>31</v>
      </c>
      <c r="E15" s="28">
        <v>0</v>
      </c>
      <c r="F15" s="176"/>
      <c r="H15" s="84"/>
    </row>
    <row r="16" spans="1:6" ht="15.75">
      <c r="A16" s="87" t="s">
        <v>18</v>
      </c>
      <c r="B16" s="89">
        <f>SUM(B11:B15)</f>
        <v>64635606.83</v>
      </c>
      <c r="C16" s="89">
        <f>SUM(C11:C15)</f>
        <v>50244436.970000006</v>
      </c>
      <c r="D16" s="182">
        <f>C16/B16</f>
        <v>0.7773491955006994</v>
      </c>
      <c r="E16" s="123"/>
      <c r="F16" s="177"/>
    </row>
    <row r="17" spans="1:6" ht="31.5">
      <c r="A17" s="164" t="s">
        <v>12</v>
      </c>
      <c r="B17" s="119"/>
      <c r="C17" s="119"/>
      <c r="D17" s="119"/>
      <c r="E17" s="119"/>
      <c r="F17" s="97" t="s">
        <v>13</v>
      </c>
    </row>
    <row r="18" spans="1:6" ht="31.5">
      <c r="A18" s="165"/>
      <c r="B18" s="121"/>
      <c r="C18" s="121"/>
      <c r="D18" s="121"/>
      <c r="E18" s="121"/>
      <c r="F18" s="98" t="s">
        <v>26</v>
      </c>
    </row>
    <row r="19" spans="1:6" ht="15">
      <c r="A19" s="166"/>
      <c r="B19" s="134"/>
      <c r="C19" s="134"/>
      <c r="D19" s="134"/>
      <c r="E19" s="134"/>
      <c r="F19" s="167"/>
    </row>
    <row r="20" spans="1:6" ht="15">
      <c r="A20" s="161" t="s">
        <v>0</v>
      </c>
      <c r="B20" s="125"/>
      <c r="C20" s="125"/>
      <c r="D20" s="125"/>
      <c r="E20" s="126" t="s">
        <v>95</v>
      </c>
      <c r="F20" s="162"/>
    </row>
    <row r="21" spans="1:6" ht="15">
      <c r="A21" s="161" t="s">
        <v>3</v>
      </c>
      <c r="B21" s="125"/>
      <c r="C21" s="125"/>
      <c r="D21" s="132"/>
      <c r="E21" s="183" t="s">
        <v>96</v>
      </c>
      <c r="F21" s="184"/>
    </row>
    <row r="22" spans="1:6" ht="15">
      <c r="A22" s="161" t="s">
        <v>28</v>
      </c>
      <c r="B22" s="125"/>
      <c r="C22" s="125"/>
      <c r="D22" s="125"/>
      <c r="E22" s="126" t="s">
        <v>49</v>
      </c>
      <c r="F22" s="162"/>
    </row>
    <row r="23" spans="1:6" ht="15">
      <c r="A23" s="161" t="s">
        <v>29</v>
      </c>
      <c r="B23" s="125"/>
      <c r="C23" s="125"/>
      <c r="D23" s="125"/>
      <c r="E23" s="126" t="s">
        <v>91</v>
      </c>
      <c r="F23" s="162"/>
    </row>
    <row r="24" spans="1:6" ht="15">
      <c r="A24" s="161" t="s">
        <v>1</v>
      </c>
      <c r="B24" s="125"/>
      <c r="C24" s="125"/>
      <c r="D24" s="125"/>
      <c r="E24" s="149" t="s">
        <v>90</v>
      </c>
      <c r="F24" s="163"/>
    </row>
    <row r="25" spans="1:6" ht="15.75" thickBot="1">
      <c r="A25" s="157" t="s">
        <v>2</v>
      </c>
      <c r="B25" s="158"/>
      <c r="C25" s="158"/>
      <c r="D25" s="158"/>
      <c r="E25" s="159" t="s">
        <v>92</v>
      </c>
      <c r="F25" s="160"/>
    </row>
    <row r="26" spans="1:6" ht="15">
      <c r="A26" s="84"/>
      <c r="B26" s="84"/>
      <c r="C26" s="84"/>
      <c r="D26" s="84"/>
      <c r="E26" s="84"/>
      <c r="F26" s="84"/>
    </row>
    <row r="27" spans="1:6" ht="15">
      <c r="A27" s="84"/>
      <c r="B27" s="84"/>
      <c r="C27" s="84"/>
      <c r="D27" s="84"/>
      <c r="E27" s="84"/>
      <c r="F27" s="84"/>
    </row>
    <row r="28" spans="1:6" ht="15">
      <c r="A28" s="84"/>
      <c r="B28" s="34"/>
      <c r="C28" s="84"/>
      <c r="D28" s="84"/>
      <c r="E28" s="84"/>
      <c r="F28" s="84"/>
    </row>
    <row r="29" spans="1:6" ht="15">
      <c r="A29" s="84"/>
      <c r="B29" s="84"/>
      <c r="C29" s="84"/>
      <c r="D29" s="84"/>
      <c r="E29" s="84"/>
      <c r="F29" s="84"/>
    </row>
    <row r="30" spans="1:6" ht="15">
      <c r="A30" s="84"/>
      <c r="B30" s="84"/>
      <c r="C30" s="84"/>
      <c r="D30" s="84"/>
      <c r="E30" s="84"/>
      <c r="F30" s="84"/>
    </row>
    <row r="31" spans="1:6" ht="15">
      <c r="A31" s="84"/>
      <c r="B31" s="84"/>
      <c r="C31" s="84"/>
      <c r="D31" s="84"/>
      <c r="E31" s="84"/>
      <c r="F31" s="84"/>
    </row>
    <row r="32" spans="1:6" ht="15">
      <c r="A32" s="84"/>
      <c r="B32" s="84"/>
      <c r="C32" s="84"/>
      <c r="D32" s="84"/>
      <c r="E32" s="84"/>
      <c r="F32" s="84"/>
    </row>
    <row r="33" spans="1:6" ht="15">
      <c r="A33" s="84"/>
      <c r="B33" s="84"/>
      <c r="C33" s="84"/>
      <c r="D33" s="84"/>
      <c r="E33" s="84"/>
      <c r="F33" s="84"/>
    </row>
    <row r="34" spans="1:6" ht="15">
      <c r="A34" s="84"/>
      <c r="B34" s="84"/>
      <c r="C34" s="84"/>
      <c r="D34" s="84"/>
      <c r="E34" s="84"/>
      <c r="F34" s="84"/>
    </row>
    <row r="35" spans="1:6" ht="15">
      <c r="A35" s="84"/>
      <c r="B35" s="84"/>
      <c r="C35" s="84"/>
      <c r="D35" s="84"/>
      <c r="E35" s="84"/>
      <c r="F35" s="84"/>
    </row>
    <row r="36" spans="1:6" ht="15">
      <c r="A36" s="84"/>
      <c r="B36" s="84"/>
      <c r="C36" s="84"/>
      <c r="D36" s="84"/>
      <c r="E36" s="84"/>
      <c r="F36" s="84"/>
    </row>
    <row r="37" spans="1:6" ht="15">
      <c r="A37" s="84"/>
      <c r="B37" s="84"/>
      <c r="C37" s="84"/>
      <c r="D37" s="84"/>
      <c r="E37" s="84"/>
      <c r="F37" s="84"/>
    </row>
    <row r="38" spans="1:6" ht="15">
      <c r="A38" s="84"/>
      <c r="B38" s="84"/>
      <c r="C38" s="84"/>
      <c r="D38" s="84"/>
      <c r="E38" s="84"/>
      <c r="F38" s="84"/>
    </row>
  </sheetData>
  <sheetProtection/>
  <mergeCells count="25">
    <mergeCell ref="A1:F1"/>
    <mergeCell ref="A2:F2"/>
    <mergeCell ref="A4:A5"/>
    <mergeCell ref="F4:F8"/>
    <mergeCell ref="A6:A7"/>
    <mergeCell ref="D8:E8"/>
    <mergeCell ref="A9:F9"/>
    <mergeCell ref="A11:A12"/>
    <mergeCell ref="F11:F16"/>
    <mergeCell ref="A13:A15"/>
    <mergeCell ref="D16:E16"/>
    <mergeCell ref="A17:E18"/>
    <mergeCell ref="A19:F19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</mergeCells>
  <hyperlinks>
    <hyperlink ref="E24" r:id="rId1" display="sandra.reyes@uleam.edu.e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22" sqref="A22:D22"/>
    </sheetView>
  </sheetViews>
  <sheetFormatPr defaultColWidth="11.421875" defaultRowHeight="15"/>
  <cols>
    <col min="1" max="1" width="13.00390625" style="0" customWidth="1"/>
    <col min="2" max="2" width="13.140625" style="0" customWidth="1"/>
    <col min="3" max="3" width="12.57421875" style="0" customWidth="1"/>
    <col min="4" max="4" width="27.28125" style="0" customWidth="1"/>
    <col min="5" max="5" width="15.421875" style="0" customWidth="1"/>
    <col min="6" max="6" width="37.421875" style="0" customWidth="1"/>
    <col min="8" max="8" width="14.57421875" style="0" bestFit="1" customWidth="1"/>
    <col min="9" max="9" width="13.00390625" style="0" bestFit="1" customWidth="1"/>
  </cols>
  <sheetData>
    <row r="1" spans="1:6" ht="15.75">
      <c r="A1" s="129" t="s">
        <v>21</v>
      </c>
      <c r="B1" s="130"/>
      <c r="C1" s="130"/>
      <c r="D1" s="130"/>
      <c r="E1" s="130"/>
      <c r="F1" s="131"/>
    </row>
    <row r="2" spans="1:6" ht="16.5" thickBot="1">
      <c r="A2" s="118" t="s">
        <v>63</v>
      </c>
      <c r="B2" s="119"/>
      <c r="C2" s="119"/>
      <c r="D2" s="119"/>
      <c r="E2" s="119"/>
      <c r="F2" s="156"/>
    </row>
    <row r="3" spans="1:6" ht="63.75" thickBot="1">
      <c r="A3" s="91" t="s">
        <v>19</v>
      </c>
      <c r="B3" s="92" t="s">
        <v>8</v>
      </c>
      <c r="C3" s="93" t="s">
        <v>9</v>
      </c>
      <c r="D3" s="93" t="s">
        <v>10</v>
      </c>
      <c r="E3" s="101" t="s">
        <v>14</v>
      </c>
      <c r="F3" s="100" t="s">
        <v>27</v>
      </c>
    </row>
    <row r="4" spans="1:8" ht="15">
      <c r="A4" s="179" t="s">
        <v>16</v>
      </c>
      <c r="B4" s="105">
        <v>8659869.57</v>
      </c>
      <c r="C4" s="80">
        <v>6152229.36</v>
      </c>
      <c r="D4" s="22" t="s">
        <v>15</v>
      </c>
      <c r="E4" s="43">
        <f>C4/B4</f>
        <v>0.7104297946141006</v>
      </c>
      <c r="F4" s="168" t="s">
        <v>97</v>
      </c>
      <c r="H4" s="107"/>
    </row>
    <row r="5" spans="1:8" ht="15.75" thickBot="1">
      <c r="A5" s="180"/>
      <c r="B5" s="9">
        <v>45533178</v>
      </c>
      <c r="C5" s="81">
        <v>35396790.84</v>
      </c>
      <c r="D5" s="4" t="s">
        <v>30</v>
      </c>
      <c r="E5" s="43">
        <f>C5/B5</f>
        <v>0.7773845884423003</v>
      </c>
      <c r="F5" s="169"/>
      <c r="H5" s="107"/>
    </row>
    <row r="6" spans="1:8" ht="15">
      <c r="A6" s="179" t="s">
        <v>17</v>
      </c>
      <c r="B6" s="103">
        <v>6243537.88</v>
      </c>
      <c r="C6" s="34">
        <v>431609.07999999996</v>
      </c>
      <c r="D6" s="36" t="s">
        <v>15</v>
      </c>
      <c r="E6" s="44">
        <f>C6/B6</f>
        <v>0.06912892790841849</v>
      </c>
      <c r="F6" s="169"/>
      <c r="H6" s="107"/>
    </row>
    <row r="7" spans="1:8" ht="15.75" thickBot="1">
      <c r="A7" s="180"/>
      <c r="B7" s="104">
        <v>0</v>
      </c>
      <c r="C7" s="82">
        <v>0</v>
      </c>
      <c r="D7" s="24" t="s">
        <v>31</v>
      </c>
      <c r="E7" s="45">
        <v>0</v>
      </c>
      <c r="F7" s="169"/>
      <c r="H7" s="108"/>
    </row>
    <row r="8" spans="1:6" ht="16.5" thickBot="1">
      <c r="A8" s="102" t="s">
        <v>18</v>
      </c>
      <c r="B8" s="39">
        <f>SUM(B4:B7)</f>
        <v>60436585.45</v>
      </c>
      <c r="C8" s="40">
        <f>SUM(C4:C7)</f>
        <v>41980629.28</v>
      </c>
      <c r="D8" s="142">
        <f>C8/B8</f>
        <v>0.6946227846497242</v>
      </c>
      <c r="E8" s="143"/>
      <c r="F8" s="170"/>
    </row>
    <row r="9" spans="1:8" ht="15.75">
      <c r="A9" s="165" t="s">
        <v>78</v>
      </c>
      <c r="B9" s="121"/>
      <c r="C9" s="121"/>
      <c r="D9" s="121"/>
      <c r="E9" s="121"/>
      <c r="F9" s="172"/>
      <c r="H9" s="107"/>
    </row>
    <row r="10" spans="1:6" ht="63">
      <c r="A10" s="96" t="s">
        <v>19</v>
      </c>
      <c r="B10" s="5" t="s">
        <v>8</v>
      </c>
      <c r="C10" s="106" t="s">
        <v>9</v>
      </c>
      <c r="D10" s="5" t="s">
        <v>10</v>
      </c>
      <c r="E10" s="5" t="s">
        <v>14</v>
      </c>
      <c r="F10" s="97" t="s">
        <v>11</v>
      </c>
    </row>
    <row r="11" spans="1:6" ht="15">
      <c r="A11" s="173" t="s">
        <v>16</v>
      </c>
      <c r="B11" s="2">
        <v>8659869.57</v>
      </c>
      <c r="C11" s="9">
        <v>4616565.02</v>
      </c>
      <c r="D11" s="36" t="s">
        <v>15</v>
      </c>
      <c r="E11" s="12">
        <f>C11/B11</f>
        <v>0.5330986780670416</v>
      </c>
      <c r="F11" s="175" t="s">
        <v>80</v>
      </c>
    </row>
    <row r="12" spans="1:6" ht="15">
      <c r="A12" s="174"/>
      <c r="B12" s="2">
        <v>45533178</v>
      </c>
      <c r="C12" s="9">
        <v>36833711.02</v>
      </c>
      <c r="D12" s="4" t="s">
        <v>30</v>
      </c>
      <c r="E12" s="12">
        <f>C12/B12</f>
        <v>0.8089422403154026</v>
      </c>
      <c r="F12" s="176"/>
    </row>
    <row r="13" spans="1:6" ht="15">
      <c r="A13" s="173" t="s">
        <v>17</v>
      </c>
      <c r="B13" s="2">
        <v>8700559.26</v>
      </c>
      <c r="C13" s="2">
        <v>7441430.91</v>
      </c>
      <c r="D13" s="4" t="s">
        <v>15</v>
      </c>
      <c r="E13" s="83">
        <f>C13/B13</f>
        <v>0.8552819063265595</v>
      </c>
      <c r="F13" s="176"/>
    </row>
    <row r="14" spans="1:6" ht="15">
      <c r="A14" s="178"/>
      <c r="B14" s="17">
        <v>1742000</v>
      </c>
      <c r="C14" s="2">
        <v>1352730.02</v>
      </c>
      <c r="D14" s="4" t="s">
        <v>30</v>
      </c>
      <c r="E14" s="27">
        <f>C14/B14</f>
        <v>0.7765384730195178</v>
      </c>
      <c r="F14" s="176"/>
    </row>
    <row r="15" spans="1:6" ht="15.75" thickBot="1">
      <c r="A15" s="181"/>
      <c r="B15" s="90">
        <v>0</v>
      </c>
      <c r="C15" s="23">
        <v>0</v>
      </c>
      <c r="D15" s="24" t="s">
        <v>31</v>
      </c>
      <c r="E15" s="28">
        <v>0</v>
      </c>
      <c r="F15" s="176"/>
    </row>
    <row r="16" spans="1:6" ht="15.75">
      <c r="A16" s="87" t="s">
        <v>18</v>
      </c>
      <c r="B16" s="89">
        <f>SUM(B11:B15)</f>
        <v>64635606.83</v>
      </c>
      <c r="C16" s="89">
        <f>SUM(C11:C15)</f>
        <v>50244436.970000006</v>
      </c>
      <c r="D16" s="182">
        <f>C16/B16</f>
        <v>0.7773491955006994</v>
      </c>
      <c r="E16" s="123"/>
      <c r="F16" s="177"/>
    </row>
    <row r="17" spans="1:6" ht="31.5">
      <c r="A17" s="164" t="s">
        <v>12</v>
      </c>
      <c r="B17" s="119"/>
      <c r="C17" s="119"/>
      <c r="D17" s="119"/>
      <c r="E17" s="119"/>
      <c r="F17" s="97" t="s">
        <v>13</v>
      </c>
    </row>
    <row r="18" spans="1:6" ht="31.5">
      <c r="A18" s="165"/>
      <c r="B18" s="121"/>
      <c r="C18" s="121"/>
      <c r="D18" s="121"/>
      <c r="E18" s="121"/>
      <c r="F18" s="98" t="s">
        <v>26</v>
      </c>
    </row>
    <row r="19" spans="1:6" ht="15">
      <c r="A19" s="166"/>
      <c r="B19" s="134"/>
      <c r="C19" s="134"/>
      <c r="D19" s="134"/>
      <c r="E19" s="134"/>
      <c r="F19" s="167"/>
    </row>
    <row r="20" spans="1:6" ht="15">
      <c r="A20" s="161" t="s">
        <v>0</v>
      </c>
      <c r="B20" s="125"/>
      <c r="C20" s="125"/>
      <c r="D20" s="125"/>
      <c r="E20" s="126" t="s">
        <v>98</v>
      </c>
      <c r="F20" s="162"/>
    </row>
    <row r="21" spans="1:6" ht="15">
      <c r="A21" s="161" t="s">
        <v>3</v>
      </c>
      <c r="B21" s="125"/>
      <c r="C21" s="125"/>
      <c r="D21" s="132"/>
      <c r="E21" s="183" t="s">
        <v>99</v>
      </c>
      <c r="F21" s="184"/>
    </row>
    <row r="22" spans="1:6" ht="15">
      <c r="A22" s="161" t="s">
        <v>28</v>
      </c>
      <c r="B22" s="125"/>
      <c r="C22" s="125"/>
      <c r="D22" s="125"/>
      <c r="E22" s="126" t="s">
        <v>49</v>
      </c>
      <c r="F22" s="162"/>
    </row>
    <row r="23" spans="1:6" ht="15">
      <c r="A23" s="161" t="s">
        <v>29</v>
      </c>
      <c r="B23" s="125"/>
      <c r="C23" s="125"/>
      <c r="D23" s="125"/>
      <c r="E23" s="126" t="s">
        <v>91</v>
      </c>
      <c r="F23" s="162"/>
    </row>
    <row r="24" spans="1:6" ht="26.25" customHeight="1">
      <c r="A24" s="161" t="s">
        <v>1</v>
      </c>
      <c r="B24" s="125"/>
      <c r="C24" s="125"/>
      <c r="D24" s="125"/>
      <c r="E24" s="149" t="s">
        <v>90</v>
      </c>
      <c r="F24" s="163"/>
    </row>
    <row r="25" spans="1:6" ht="21.75" customHeight="1" thickBot="1">
      <c r="A25" s="157" t="s">
        <v>2</v>
      </c>
      <c r="B25" s="158"/>
      <c r="C25" s="158"/>
      <c r="D25" s="158"/>
      <c r="E25" s="159" t="s">
        <v>92</v>
      </c>
      <c r="F25" s="160"/>
    </row>
    <row r="26" spans="1:6" ht="15">
      <c r="A26" s="84"/>
      <c r="B26" s="84"/>
      <c r="C26" s="84"/>
      <c r="D26" s="84"/>
      <c r="E26" s="84"/>
      <c r="F26" s="84"/>
    </row>
  </sheetData>
  <sheetProtection/>
  <mergeCells count="25">
    <mergeCell ref="A1:F1"/>
    <mergeCell ref="A2:F2"/>
    <mergeCell ref="A4:A5"/>
    <mergeCell ref="F4:F8"/>
    <mergeCell ref="A6:A7"/>
    <mergeCell ref="D8:E8"/>
    <mergeCell ref="A9:F9"/>
    <mergeCell ref="A11:A12"/>
    <mergeCell ref="F11:F16"/>
    <mergeCell ref="A13:A15"/>
    <mergeCell ref="D16:E16"/>
    <mergeCell ref="A17:E18"/>
    <mergeCell ref="A19:F19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</mergeCells>
  <hyperlinks>
    <hyperlink ref="E24" r:id="rId1" display="sandra.reyes@uleam.edu.ec"/>
  </hyperlink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">
      <selection activeCell="E5" sqref="E5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8" max="8" width="14.140625" style="0" bestFit="1" customWidth="1"/>
  </cols>
  <sheetData>
    <row r="1" spans="1:37" ht="29.25" customHeight="1">
      <c r="A1" s="129" t="s">
        <v>4</v>
      </c>
      <c r="B1" s="130"/>
      <c r="C1" s="130"/>
      <c r="D1" s="130"/>
      <c r="E1" s="130"/>
      <c r="F1" s="1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29" t="s">
        <v>21</v>
      </c>
      <c r="B2" s="130"/>
      <c r="C2" s="130"/>
      <c r="D2" s="130"/>
      <c r="E2" s="130"/>
      <c r="F2" s="1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09" t="s">
        <v>33</v>
      </c>
      <c r="B3" s="110"/>
      <c r="C3" s="110"/>
      <c r="D3" s="110"/>
      <c r="E3" s="110"/>
      <c r="F3" s="11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 thickBot="1">
      <c r="A4" s="15" t="s">
        <v>19</v>
      </c>
      <c r="B4" s="25" t="s">
        <v>8</v>
      </c>
      <c r="C4" s="15" t="s">
        <v>9</v>
      </c>
      <c r="D4" s="15" t="s">
        <v>10</v>
      </c>
      <c r="E4" s="25" t="s">
        <v>14</v>
      </c>
      <c r="F4" s="5" t="s">
        <v>27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137" t="s">
        <v>16</v>
      </c>
      <c r="B5" s="21">
        <v>7452741.350000001</v>
      </c>
      <c r="C5" s="21">
        <v>1828561.81</v>
      </c>
      <c r="D5" s="22" t="s">
        <v>15</v>
      </c>
      <c r="E5" s="26">
        <f>C5/B5</f>
        <v>0.2453542561221449</v>
      </c>
      <c r="F5" s="112" t="s">
        <v>23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thickBot="1">
      <c r="A6" s="138"/>
      <c r="B6" s="23">
        <v>46776521</v>
      </c>
      <c r="C6" s="23">
        <v>10517755.97</v>
      </c>
      <c r="D6" s="24" t="s">
        <v>30</v>
      </c>
      <c r="E6" s="28">
        <f>C6/B6</f>
        <v>0.22485118057411754</v>
      </c>
      <c r="F6" s="113"/>
      <c r="G6" s="1"/>
      <c r="H6" s="2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37" t="s">
        <v>17</v>
      </c>
      <c r="B7" s="21">
        <v>5264263.72</v>
      </c>
      <c r="C7" s="21">
        <v>519129.37</v>
      </c>
      <c r="D7" s="22" t="s">
        <v>15</v>
      </c>
      <c r="E7" s="26">
        <f>C7/B7</f>
        <v>0.09861386085725964</v>
      </c>
      <c r="F7" s="113"/>
      <c r="G7" s="1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thickBot="1">
      <c r="A8" s="138"/>
      <c r="B8" s="23">
        <v>1936353.12</v>
      </c>
      <c r="C8" s="23">
        <v>0</v>
      </c>
      <c r="D8" s="24" t="s">
        <v>31</v>
      </c>
      <c r="E8" s="28">
        <f>C8/B8</f>
        <v>0</v>
      </c>
      <c r="F8" s="11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>
      <c r="A9" s="19" t="s">
        <v>18</v>
      </c>
      <c r="B9" s="20">
        <f>SUM(B5:B8)</f>
        <v>61429879.19</v>
      </c>
      <c r="C9" s="20">
        <f>SUM(C5:C8)</f>
        <v>12865447.15</v>
      </c>
      <c r="D9" s="136">
        <f>C9/B9</f>
        <v>0.2094330530946955</v>
      </c>
      <c r="E9" s="136"/>
      <c r="F9" s="11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8" customFormat="1" ht="38.25" customHeight="1">
      <c r="A10" s="109" t="s">
        <v>32</v>
      </c>
      <c r="B10" s="110"/>
      <c r="C10" s="110"/>
      <c r="D10" s="110"/>
      <c r="E10" s="110"/>
      <c r="F10" s="11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4.5" customHeight="1" thickBot="1">
      <c r="A11" s="5" t="s">
        <v>19</v>
      </c>
      <c r="B11" s="5" t="s">
        <v>8</v>
      </c>
      <c r="C11" s="16" t="s">
        <v>9</v>
      </c>
      <c r="D11" s="16" t="s">
        <v>10</v>
      </c>
      <c r="E11" s="5" t="s">
        <v>14</v>
      </c>
      <c r="F11" s="5" t="s">
        <v>11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39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15" t="s">
        <v>22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0" customHeight="1" thickBot="1">
      <c r="A13" s="140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16"/>
      <c r="G13" s="7"/>
      <c r="H13" s="3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0" customHeight="1">
      <c r="A14" s="139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16"/>
      <c r="G14" s="7"/>
      <c r="H14" s="3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30" customHeight="1">
      <c r="A15" s="141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16"/>
      <c r="G15" s="7"/>
      <c r="H15" s="3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30" customHeight="1" thickBot="1">
      <c r="A16" s="140"/>
      <c r="B16" s="17">
        <v>0</v>
      </c>
      <c r="C16" s="2">
        <v>0</v>
      </c>
      <c r="D16" s="24" t="s">
        <v>31</v>
      </c>
      <c r="E16" s="28" t="e">
        <f>C16/B16</f>
        <v>#DIV/0!</v>
      </c>
      <c r="F16" s="116"/>
      <c r="G16" s="7"/>
      <c r="H16" s="3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30" customHeight="1">
      <c r="A17" s="10" t="s">
        <v>18</v>
      </c>
      <c r="B17" s="11">
        <f>SUM(B12:B16)</f>
        <v>51999257.98</v>
      </c>
      <c r="C17" s="11">
        <f>SUM(C12:C16)</f>
        <v>50244436.970000006</v>
      </c>
      <c r="D17" s="122">
        <f>C17/B17</f>
        <v>0.9662529605581116</v>
      </c>
      <c r="E17" s="123"/>
      <c r="F17" s="1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39.75" customHeight="1">
      <c r="A18" s="118" t="s">
        <v>12</v>
      </c>
      <c r="B18" s="119"/>
      <c r="C18" s="119"/>
      <c r="D18" s="119"/>
      <c r="E18" s="119"/>
      <c r="F18" s="5" t="s">
        <v>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8" customFormat="1" ht="32.25" customHeight="1">
      <c r="A19" s="120"/>
      <c r="B19" s="121"/>
      <c r="C19" s="121"/>
      <c r="D19" s="121"/>
      <c r="E19" s="121"/>
      <c r="F19" s="14" t="s">
        <v>26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5" customHeight="1">
      <c r="A20" s="133"/>
      <c r="B20" s="134"/>
      <c r="C20" s="134"/>
      <c r="D20" s="134"/>
      <c r="E20" s="134"/>
      <c r="F20" s="13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4.75" customHeight="1">
      <c r="A21" s="124" t="s">
        <v>0</v>
      </c>
      <c r="B21" s="125"/>
      <c r="C21" s="125"/>
      <c r="D21" s="125"/>
      <c r="E21" s="126" t="s">
        <v>25</v>
      </c>
      <c r="F21" s="1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3.25" customHeight="1">
      <c r="A22" s="124" t="s">
        <v>3</v>
      </c>
      <c r="B22" s="125"/>
      <c r="C22" s="125"/>
      <c r="D22" s="132"/>
      <c r="E22" s="126" t="s">
        <v>24</v>
      </c>
      <c r="F22" s="1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6.25" customHeight="1">
      <c r="A23" s="124" t="s">
        <v>28</v>
      </c>
      <c r="B23" s="125"/>
      <c r="C23" s="125"/>
      <c r="D23" s="125"/>
      <c r="E23" s="126" t="s">
        <v>20</v>
      </c>
      <c r="F23" s="1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9.25" customHeight="1">
      <c r="A24" s="124" t="s">
        <v>29</v>
      </c>
      <c r="B24" s="125"/>
      <c r="C24" s="125"/>
      <c r="D24" s="125"/>
      <c r="E24" s="126" t="s">
        <v>5</v>
      </c>
      <c r="F24" s="1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0" customHeight="1">
      <c r="A25" s="124" t="s">
        <v>1</v>
      </c>
      <c r="B25" s="125"/>
      <c r="C25" s="125"/>
      <c r="D25" s="125"/>
      <c r="E25" s="128" t="s">
        <v>6</v>
      </c>
      <c r="F25" s="12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3" customHeight="1">
      <c r="A26" s="124" t="s">
        <v>2</v>
      </c>
      <c r="B26" s="125"/>
      <c r="C26" s="125"/>
      <c r="D26" s="125"/>
      <c r="E26" s="126" t="s">
        <v>7</v>
      </c>
      <c r="F26" s="12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3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sheetProtection/>
  <mergeCells count="26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1:F1"/>
    <mergeCell ref="A2:F2"/>
    <mergeCell ref="A3:F3"/>
    <mergeCell ref="A5:A6"/>
    <mergeCell ref="F5:F9"/>
    <mergeCell ref="A7:A8"/>
    <mergeCell ref="D9:E9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">
      <selection activeCell="C5" sqref="C5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8" max="8" width="14.140625" style="0" bestFit="1" customWidth="1"/>
  </cols>
  <sheetData>
    <row r="1" spans="1:37" ht="29.25" customHeight="1">
      <c r="A1" s="129" t="s">
        <v>4</v>
      </c>
      <c r="B1" s="130"/>
      <c r="C1" s="130"/>
      <c r="D1" s="130"/>
      <c r="E1" s="130"/>
      <c r="F1" s="1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29" t="s">
        <v>21</v>
      </c>
      <c r="B2" s="130"/>
      <c r="C2" s="130"/>
      <c r="D2" s="130"/>
      <c r="E2" s="130"/>
      <c r="F2" s="1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09" t="s">
        <v>33</v>
      </c>
      <c r="B3" s="110"/>
      <c r="C3" s="110"/>
      <c r="D3" s="110"/>
      <c r="E3" s="110"/>
      <c r="F3" s="11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 thickBot="1">
      <c r="A4" s="15" t="s">
        <v>19</v>
      </c>
      <c r="B4" s="25" t="s">
        <v>8</v>
      </c>
      <c r="C4" s="15" t="s">
        <v>9</v>
      </c>
      <c r="D4" s="15" t="s">
        <v>10</v>
      </c>
      <c r="E4" s="25" t="s">
        <v>14</v>
      </c>
      <c r="F4" s="5" t="s">
        <v>27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137" t="s">
        <v>16</v>
      </c>
      <c r="B5" s="21">
        <v>7452741.350000001</v>
      </c>
      <c r="C5" s="21">
        <v>2360276.18</v>
      </c>
      <c r="D5" s="22" t="s">
        <v>15</v>
      </c>
      <c r="E5" s="26">
        <f>C5/B5</f>
        <v>0.31669906000427617</v>
      </c>
      <c r="F5" s="112" t="s">
        <v>23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thickBot="1">
      <c r="A6" s="138"/>
      <c r="B6" s="23">
        <v>46776521</v>
      </c>
      <c r="C6" s="23">
        <v>13583575.93</v>
      </c>
      <c r="D6" s="24" t="s">
        <v>30</v>
      </c>
      <c r="E6" s="28">
        <f>C6/B6</f>
        <v>0.2903930356428175</v>
      </c>
      <c r="F6" s="113"/>
      <c r="G6" s="1"/>
      <c r="H6" s="2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37" t="s">
        <v>17</v>
      </c>
      <c r="B7" s="21">
        <v>5264263.72</v>
      </c>
      <c r="C7" s="21">
        <v>858548.08</v>
      </c>
      <c r="D7" s="22" t="s">
        <v>15</v>
      </c>
      <c r="E7" s="26">
        <f>C7/B7</f>
        <v>0.163089868909531</v>
      </c>
      <c r="F7" s="113"/>
      <c r="G7" s="1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thickBot="1">
      <c r="A8" s="138"/>
      <c r="B8" s="23">
        <v>1936353.12</v>
      </c>
      <c r="C8" s="23">
        <v>697189.64</v>
      </c>
      <c r="D8" s="24" t="s">
        <v>31</v>
      </c>
      <c r="E8" s="28">
        <f>C8/B8</f>
        <v>0.36005294323589077</v>
      </c>
      <c r="F8" s="113"/>
      <c r="G8" s="1"/>
      <c r="H8" s="2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>
      <c r="A9" s="19" t="s">
        <v>18</v>
      </c>
      <c r="B9" s="20">
        <f>SUM(B5:B8)</f>
        <v>61429879.19</v>
      </c>
      <c r="C9" s="20">
        <f>SUM(C5:C8)</f>
        <v>17499589.83</v>
      </c>
      <c r="D9" s="136">
        <f>C9/B9</f>
        <v>0.2848709790861628</v>
      </c>
      <c r="E9" s="136"/>
      <c r="F9" s="11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8" customFormat="1" ht="38.25" customHeight="1">
      <c r="A10" s="109" t="s">
        <v>32</v>
      </c>
      <c r="B10" s="110"/>
      <c r="C10" s="110"/>
      <c r="D10" s="110"/>
      <c r="E10" s="110"/>
      <c r="F10" s="11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4.5" customHeight="1" thickBot="1">
      <c r="A11" s="5" t="s">
        <v>19</v>
      </c>
      <c r="B11" s="5" t="s">
        <v>8</v>
      </c>
      <c r="C11" s="16" t="s">
        <v>9</v>
      </c>
      <c r="D11" s="16" t="s">
        <v>10</v>
      </c>
      <c r="E11" s="5" t="s">
        <v>14</v>
      </c>
      <c r="F11" s="5" t="s">
        <v>11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39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15" t="s">
        <v>22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0" customHeight="1" thickBot="1">
      <c r="A13" s="140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16"/>
      <c r="G13" s="7"/>
      <c r="H13" s="3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0" customHeight="1">
      <c r="A14" s="139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16"/>
      <c r="G14" s="7"/>
      <c r="H14" s="3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30" customHeight="1">
      <c r="A15" s="141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16"/>
      <c r="G15" s="7"/>
      <c r="H15" s="3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30" customHeight="1" thickBot="1">
      <c r="A16" s="140"/>
      <c r="B16" s="17">
        <v>0</v>
      </c>
      <c r="C16" s="2">
        <v>0</v>
      </c>
      <c r="D16" s="24" t="s">
        <v>31</v>
      </c>
      <c r="E16" s="28">
        <v>0</v>
      </c>
      <c r="F16" s="116"/>
      <c r="G16" s="7"/>
      <c r="H16" s="3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30" customHeight="1">
      <c r="A17" s="10" t="s">
        <v>18</v>
      </c>
      <c r="B17" s="11">
        <f>SUM(B12:B16)</f>
        <v>51999257.98</v>
      </c>
      <c r="C17" s="11">
        <f>SUM(C12:C16)</f>
        <v>50244436.970000006</v>
      </c>
      <c r="D17" s="122">
        <f>C17/B17</f>
        <v>0.9662529605581116</v>
      </c>
      <c r="E17" s="123"/>
      <c r="F17" s="1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39.75" customHeight="1">
      <c r="A18" s="118" t="s">
        <v>12</v>
      </c>
      <c r="B18" s="119"/>
      <c r="C18" s="119"/>
      <c r="D18" s="119"/>
      <c r="E18" s="119"/>
      <c r="F18" s="5" t="s">
        <v>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8" customFormat="1" ht="32.25" customHeight="1">
      <c r="A19" s="120"/>
      <c r="B19" s="121"/>
      <c r="C19" s="121"/>
      <c r="D19" s="121"/>
      <c r="E19" s="121"/>
      <c r="F19" s="14" t="s">
        <v>26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5" customHeight="1">
      <c r="A20" s="133"/>
      <c r="B20" s="134"/>
      <c r="C20" s="134"/>
      <c r="D20" s="134"/>
      <c r="E20" s="134"/>
      <c r="F20" s="13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4.75" customHeight="1">
      <c r="A21" s="124" t="s">
        <v>0</v>
      </c>
      <c r="B21" s="125"/>
      <c r="C21" s="125"/>
      <c r="D21" s="125"/>
      <c r="E21" s="126" t="s">
        <v>25</v>
      </c>
      <c r="F21" s="1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3.25" customHeight="1">
      <c r="A22" s="124" t="s">
        <v>3</v>
      </c>
      <c r="B22" s="125"/>
      <c r="C22" s="125"/>
      <c r="D22" s="132"/>
      <c r="E22" s="126" t="s">
        <v>24</v>
      </c>
      <c r="F22" s="1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6.25" customHeight="1">
      <c r="A23" s="124" t="s">
        <v>28</v>
      </c>
      <c r="B23" s="125"/>
      <c r="C23" s="125"/>
      <c r="D23" s="125"/>
      <c r="E23" s="126" t="s">
        <v>20</v>
      </c>
      <c r="F23" s="1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9.25" customHeight="1">
      <c r="A24" s="124" t="s">
        <v>29</v>
      </c>
      <c r="B24" s="125"/>
      <c r="C24" s="125"/>
      <c r="D24" s="125"/>
      <c r="E24" s="126" t="s">
        <v>5</v>
      </c>
      <c r="F24" s="1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0" customHeight="1">
      <c r="A25" s="124" t="s">
        <v>1</v>
      </c>
      <c r="B25" s="125"/>
      <c r="C25" s="125"/>
      <c r="D25" s="125"/>
      <c r="E25" s="128" t="s">
        <v>6</v>
      </c>
      <c r="F25" s="12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3" customHeight="1">
      <c r="A26" s="124" t="s">
        <v>2</v>
      </c>
      <c r="B26" s="125"/>
      <c r="C26" s="125"/>
      <c r="D26" s="125"/>
      <c r="E26" s="126" t="s">
        <v>7</v>
      </c>
      <c r="F26" s="12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3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sheetProtection/>
  <mergeCells count="26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1:F1"/>
    <mergeCell ref="A2:F2"/>
    <mergeCell ref="A3:F3"/>
    <mergeCell ref="A5:A6"/>
    <mergeCell ref="F5:F9"/>
    <mergeCell ref="A7:A8"/>
    <mergeCell ref="D9:E9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D9" sqref="D9:E9"/>
    </sheetView>
  </sheetViews>
  <sheetFormatPr defaultColWidth="11.421875" defaultRowHeight="15"/>
  <cols>
    <col min="1" max="1" width="22.57421875" style="0" customWidth="1"/>
    <col min="2" max="2" width="25.421875" style="0" customWidth="1"/>
    <col min="3" max="3" width="25.57421875" style="0" customWidth="1"/>
    <col min="4" max="4" width="30.8515625" style="0" customWidth="1"/>
    <col min="5" max="5" width="33.28125" style="0" customWidth="1"/>
    <col min="6" max="6" width="29.28125" style="0" customWidth="1"/>
  </cols>
  <sheetData>
    <row r="1" spans="1:6" ht="15.75">
      <c r="A1" s="129" t="s">
        <v>4</v>
      </c>
      <c r="B1" s="130"/>
      <c r="C1" s="130"/>
      <c r="D1" s="130"/>
      <c r="E1" s="130"/>
      <c r="F1" s="131"/>
    </row>
    <row r="2" spans="1:6" ht="15.75">
      <c r="A2" s="129" t="s">
        <v>21</v>
      </c>
      <c r="B2" s="130"/>
      <c r="C2" s="130"/>
      <c r="D2" s="130"/>
      <c r="E2" s="130"/>
      <c r="F2" s="131"/>
    </row>
    <row r="3" spans="1:6" ht="15.75">
      <c r="A3" s="109" t="s">
        <v>33</v>
      </c>
      <c r="B3" s="110"/>
      <c r="C3" s="110"/>
      <c r="D3" s="110"/>
      <c r="E3" s="110"/>
      <c r="F3" s="111"/>
    </row>
    <row r="4" spans="1:6" ht="63.75" thickBot="1">
      <c r="A4" s="32" t="s">
        <v>19</v>
      </c>
      <c r="B4" s="25" t="s">
        <v>8</v>
      </c>
      <c r="C4" s="32" t="s">
        <v>9</v>
      </c>
      <c r="D4" s="32" t="s">
        <v>10</v>
      </c>
      <c r="E4" s="25" t="s">
        <v>14</v>
      </c>
      <c r="F4" s="5" t="s">
        <v>27</v>
      </c>
    </row>
    <row r="5" spans="1:7" ht="16.5" customHeight="1">
      <c r="A5" s="137" t="s">
        <v>16</v>
      </c>
      <c r="B5" s="21">
        <v>7452741.350000001</v>
      </c>
      <c r="C5" s="33">
        <v>2719403.98</v>
      </c>
      <c r="D5" s="22" t="s">
        <v>15</v>
      </c>
      <c r="E5" s="43">
        <f>C5/B5</f>
        <v>0.36488640250476423</v>
      </c>
      <c r="F5" s="112" t="s">
        <v>23</v>
      </c>
      <c r="G5" s="34"/>
    </row>
    <row r="6" spans="1:6" ht="16.5" customHeight="1" thickBot="1">
      <c r="A6" s="138"/>
      <c r="B6" s="2">
        <v>46776521</v>
      </c>
      <c r="C6" s="37">
        <v>16554293.77</v>
      </c>
      <c r="D6" s="4" t="s">
        <v>30</v>
      </c>
      <c r="E6" s="43">
        <f>C6/B6</f>
        <v>0.35390177414006485</v>
      </c>
      <c r="F6" s="113"/>
    </row>
    <row r="7" spans="1:6" ht="16.5" customHeight="1">
      <c r="A7" s="137" t="s">
        <v>17</v>
      </c>
      <c r="B7" s="35">
        <v>5264263.72</v>
      </c>
      <c r="C7" s="35">
        <v>1096072.67</v>
      </c>
      <c r="D7" s="36" t="s">
        <v>15</v>
      </c>
      <c r="E7" s="44">
        <f>C7/B7</f>
        <v>0.2082100609503659</v>
      </c>
      <c r="F7" s="113"/>
    </row>
    <row r="8" spans="1:6" ht="16.5" customHeight="1" thickBot="1">
      <c r="A8" s="138"/>
      <c r="B8" s="23">
        <v>1936353.12</v>
      </c>
      <c r="C8" s="23">
        <v>697189.64</v>
      </c>
      <c r="D8" s="24" t="s">
        <v>31</v>
      </c>
      <c r="E8" s="45">
        <f>C8/B8</f>
        <v>0.36005294323589077</v>
      </c>
      <c r="F8" s="113"/>
    </row>
    <row r="9" spans="1:6" ht="16.5" customHeight="1" thickBot="1">
      <c r="A9" s="38" t="s">
        <v>18</v>
      </c>
      <c r="B9" s="39">
        <f>SUM(B5:B8)</f>
        <v>61429879.19</v>
      </c>
      <c r="C9" s="40">
        <f>SUM(C5:C8)</f>
        <v>21066960.060000002</v>
      </c>
      <c r="D9" s="142">
        <f>C9/B9</f>
        <v>0.3429432116387661</v>
      </c>
      <c r="E9" s="143"/>
      <c r="F9" s="114"/>
    </row>
    <row r="10" spans="1:6" ht="16.5" customHeight="1">
      <c r="A10" s="109" t="s">
        <v>32</v>
      </c>
      <c r="B10" s="121"/>
      <c r="C10" s="121"/>
      <c r="D10" s="121"/>
      <c r="E10" s="121"/>
      <c r="F10" s="111"/>
    </row>
    <row r="11" spans="1:6" ht="16.5" customHeight="1" thickBot="1">
      <c r="A11" s="5" t="s">
        <v>19</v>
      </c>
      <c r="B11" s="5" t="s">
        <v>8</v>
      </c>
      <c r="C11" s="31" t="s">
        <v>9</v>
      </c>
      <c r="D11" s="31" t="s">
        <v>10</v>
      </c>
      <c r="E11" s="5" t="s">
        <v>14</v>
      </c>
      <c r="F11" s="5" t="s">
        <v>11</v>
      </c>
    </row>
    <row r="12" spans="1:6" ht="16.5" customHeight="1">
      <c r="A12" s="139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15" t="s">
        <v>22</v>
      </c>
    </row>
    <row r="13" spans="1:6" ht="16.5" customHeight="1" thickBot="1">
      <c r="A13" s="140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16"/>
    </row>
    <row r="14" spans="1:6" ht="16.5" customHeight="1">
      <c r="A14" s="139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16"/>
    </row>
    <row r="15" spans="1:6" ht="16.5" customHeight="1">
      <c r="A15" s="141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16"/>
    </row>
    <row r="16" spans="1:6" ht="16.5" customHeight="1" thickBot="1">
      <c r="A16" s="140"/>
      <c r="B16" s="17">
        <v>0</v>
      </c>
      <c r="C16" s="2">
        <v>0</v>
      </c>
      <c r="D16" s="24" t="s">
        <v>31</v>
      </c>
      <c r="E16" s="28">
        <v>0</v>
      </c>
      <c r="F16" s="116"/>
    </row>
    <row r="17" spans="1:6" ht="16.5" customHeight="1">
      <c r="A17" s="10" t="s">
        <v>18</v>
      </c>
      <c r="B17" s="11">
        <f>SUM(B12:B16)</f>
        <v>51999257.98</v>
      </c>
      <c r="C17" s="11">
        <f>SUM(C12:C16)</f>
        <v>50244436.970000006</v>
      </c>
      <c r="D17" s="122">
        <f>C17/B17</f>
        <v>0.9662529605581116</v>
      </c>
      <c r="E17" s="123"/>
      <c r="F17" s="117"/>
    </row>
    <row r="18" spans="1:6" ht="47.25">
      <c r="A18" s="118" t="s">
        <v>12</v>
      </c>
      <c r="B18" s="119"/>
      <c r="C18" s="119"/>
      <c r="D18" s="119"/>
      <c r="E18" s="119"/>
      <c r="F18" s="5" t="s">
        <v>13</v>
      </c>
    </row>
    <row r="19" spans="1:6" ht="31.5">
      <c r="A19" s="120"/>
      <c r="B19" s="121"/>
      <c r="C19" s="121"/>
      <c r="D19" s="121"/>
      <c r="E19" s="121"/>
      <c r="F19" s="14" t="s">
        <v>26</v>
      </c>
    </row>
    <row r="20" spans="1:6" ht="15">
      <c r="A20" s="133"/>
      <c r="B20" s="134"/>
      <c r="C20" s="134"/>
      <c r="D20" s="134"/>
      <c r="E20" s="134"/>
      <c r="F20" s="135"/>
    </row>
    <row r="21" spans="1:6" ht="15">
      <c r="A21" s="124" t="s">
        <v>0</v>
      </c>
      <c r="B21" s="125"/>
      <c r="C21" s="125"/>
      <c r="D21" s="125"/>
      <c r="E21" s="126" t="s">
        <v>25</v>
      </c>
      <c r="F21" s="127"/>
    </row>
    <row r="22" spans="1:6" ht="15">
      <c r="A22" s="124" t="s">
        <v>3</v>
      </c>
      <c r="B22" s="125"/>
      <c r="C22" s="125"/>
      <c r="D22" s="132"/>
      <c r="E22" s="126" t="s">
        <v>24</v>
      </c>
      <c r="F22" s="127"/>
    </row>
    <row r="23" spans="1:6" ht="15">
      <c r="A23" s="124" t="s">
        <v>28</v>
      </c>
      <c r="B23" s="125"/>
      <c r="C23" s="125"/>
      <c r="D23" s="125"/>
      <c r="E23" s="126" t="s">
        <v>20</v>
      </c>
      <c r="F23" s="127"/>
    </row>
    <row r="24" spans="1:6" ht="15">
      <c r="A24" s="124" t="s">
        <v>29</v>
      </c>
      <c r="B24" s="125"/>
      <c r="C24" s="125"/>
      <c r="D24" s="125"/>
      <c r="E24" s="126" t="s">
        <v>5</v>
      </c>
      <c r="F24" s="127"/>
    </row>
    <row r="25" spans="1:6" ht="15">
      <c r="A25" s="124" t="s">
        <v>1</v>
      </c>
      <c r="B25" s="125"/>
      <c r="C25" s="125"/>
      <c r="D25" s="125"/>
      <c r="E25" s="128" t="s">
        <v>6</v>
      </c>
      <c r="F25" s="128"/>
    </row>
    <row r="26" spans="1:6" ht="15">
      <c r="A26" s="124" t="s">
        <v>2</v>
      </c>
      <c r="B26" s="125"/>
      <c r="C26" s="125"/>
      <c r="D26" s="125"/>
      <c r="E26" s="126" t="s">
        <v>7</v>
      </c>
      <c r="F26" s="127"/>
    </row>
  </sheetData>
  <sheetProtection/>
  <mergeCells count="26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1:F1"/>
    <mergeCell ref="A2:F2"/>
    <mergeCell ref="A3:F3"/>
    <mergeCell ref="A5:A6"/>
    <mergeCell ref="F5:F9"/>
    <mergeCell ref="A7:A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5" sqref="B5:B8"/>
    </sheetView>
  </sheetViews>
  <sheetFormatPr defaultColWidth="11.421875" defaultRowHeight="15"/>
  <cols>
    <col min="1" max="1" width="22.57421875" style="0" customWidth="1"/>
    <col min="2" max="2" width="25.421875" style="0" customWidth="1"/>
    <col min="3" max="3" width="25.57421875" style="0" customWidth="1"/>
    <col min="4" max="4" width="30.8515625" style="0" customWidth="1"/>
    <col min="5" max="5" width="33.28125" style="0" customWidth="1"/>
    <col min="6" max="6" width="29.28125" style="0" customWidth="1"/>
  </cols>
  <sheetData>
    <row r="1" spans="1:6" ht="15.75">
      <c r="A1" s="129" t="s">
        <v>4</v>
      </c>
      <c r="B1" s="130"/>
      <c r="C1" s="130"/>
      <c r="D1" s="130"/>
      <c r="E1" s="130"/>
      <c r="F1" s="131"/>
    </row>
    <row r="2" spans="1:6" ht="15.75">
      <c r="A2" s="129" t="s">
        <v>21</v>
      </c>
      <c r="B2" s="130"/>
      <c r="C2" s="130"/>
      <c r="D2" s="130"/>
      <c r="E2" s="130"/>
      <c r="F2" s="131"/>
    </row>
    <row r="3" spans="1:6" ht="15.75">
      <c r="A3" s="109" t="s">
        <v>33</v>
      </c>
      <c r="B3" s="110"/>
      <c r="C3" s="110"/>
      <c r="D3" s="110"/>
      <c r="E3" s="110"/>
      <c r="F3" s="111"/>
    </row>
    <row r="4" spans="1:6" ht="63.75" thickBot="1">
      <c r="A4" s="42" t="s">
        <v>19</v>
      </c>
      <c r="B4" s="25" t="s">
        <v>8</v>
      </c>
      <c r="C4" s="42" t="s">
        <v>9</v>
      </c>
      <c r="D4" s="42" t="s">
        <v>10</v>
      </c>
      <c r="E4" s="25" t="s">
        <v>14</v>
      </c>
      <c r="F4" s="5" t="s">
        <v>27</v>
      </c>
    </row>
    <row r="5" spans="1:6" ht="15">
      <c r="A5" s="137" t="s">
        <v>16</v>
      </c>
      <c r="B5" s="48">
        <v>8884096</v>
      </c>
      <c r="C5" s="33">
        <v>0</v>
      </c>
      <c r="D5" s="22" t="s">
        <v>15</v>
      </c>
      <c r="E5" s="43">
        <f>C5/B5</f>
        <v>0</v>
      </c>
      <c r="F5" s="112" t="s">
        <v>44</v>
      </c>
    </row>
    <row r="6" spans="1:6" ht="15.75" thickBot="1">
      <c r="A6" s="138"/>
      <c r="B6" s="49">
        <v>46776521</v>
      </c>
      <c r="C6" s="37">
        <v>46036483.6</v>
      </c>
      <c r="D6" s="4" t="s">
        <v>30</v>
      </c>
      <c r="E6" s="43">
        <f>C6/B6</f>
        <v>0.9841792979858421</v>
      </c>
      <c r="F6" s="113"/>
    </row>
    <row r="7" spans="1:6" ht="15">
      <c r="A7" s="137" t="s">
        <v>17</v>
      </c>
      <c r="B7" s="50">
        <v>1346103</v>
      </c>
      <c r="C7" s="50">
        <v>8333829.83</v>
      </c>
      <c r="D7" s="36" t="s">
        <v>15</v>
      </c>
      <c r="E7" s="44">
        <f>C7/B7</f>
        <v>6.191078862464463</v>
      </c>
      <c r="F7" s="113"/>
    </row>
    <row r="8" spans="1:6" ht="15.75" thickBot="1">
      <c r="A8" s="138"/>
      <c r="B8" s="51">
        <v>1936353.12</v>
      </c>
      <c r="C8" s="23">
        <v>560000</v>
      </c>
      <c r="D8" s="24" t="s">
        <v>31</v>
      </c>
      <c r="E8" s="45">
        <f>C8/B8</f>
        <v>0.28920344859412833</v>
      </c>
      <c r="F8" s="113"/>
    </row>
    <row r="9" spans="1:6" ht="16.5" thickBot="1">
      <c r="A9" s="38" t="s">
        <v>18</v>
      </c>
      <c r="B9" s="39"/>
      <c r="C9" s="40">
        <v>7200</v>
      </c>
      <c r="D9" s="142"/>
      <c r="E9" s="143"/>
      <c r="F9" s="114"/>
    </row>
    <row r="10" spans="1:6" ht="15.75">
      <c r="A10" s="109" t="s">
        <v>32</v>
      </c>
      <c r="B10" s="121"/>
      <c r="C10" s="121"/>
      <c r="D10" s="121"/>
      <c r="E10" s="121"/>
      <c r="F10" s="111"/>
    </row>
    <row r="11" spans="1:6" ht="48" thickBot="1">
      <c r="A11" s="5" t="s">
        <v>19</v>
      </c>
      <c r="B11" s="5" t="s">
        <v>8</v>
      </c>
      <c r="C11" s="41" t="s">
        <v>9</v>
      </c>
      <c r="D11" s="41" t="s">
        <v>10</v>
      </c>
      <c r="E11" s="5" t="s">
        <v>14</v>
      </c>
      <c r="F11" s="5" t="s">
        <v>11</v>
      </c>
    </row>
    <row r="12" spans="1:6" ht="15">
      <c r="A12" s="139" t="s">
        <v>16</v>
      </c>
      <c r="B12" s="2" t="s">
        <v>36</v>
      </c>
      <c r="C12" s="9" t="s">
        <v>38</v>
      </c>
      <c r="D12" s="22" t="s">
        <v>15</v>
      </c>
      <c r="E12" s="12" t="e">
        <f>C12/B12</f>
        <v>#VALUE!</v>
      </c>
      <c r="F12" s="115" t="s">
        <v>45</v>
      </c>
    </row>
    <row r="13" spans="1:6" ht="15.75" thickBot="1">
      <c r="A13" s="140"/>
      <c r="B13" s="2" t="s">
        <v>37</v>
      </c>
      <c r="C13" s="9" t="s">
        <v>39</v>
      </c>
      <c r="D13" s="18" t="s">
        <v>30</v>
      </c>
      <c r="E13" s="12" t="e">
        <f>C13/B13</f>
        <v>#VALUE!</v>
      </c>
      <c r="F13" s="116"/>
    </row>
    <row r="14" spans="1:6" ht="15">
      <c r="A14" s="139" t="s">
        <v>17</v>
      </c>
      <c r="B14" s="2" t="s">
        <v>34</v>
      </c>
      <c r="C14" s="2" t="s">
        <v>40</v>
      </c>
      <c r="D14" s="22" t="s">
        <v>15</v>
      </c>
      <c r="E14" s="26" t="e">
        <f>C14/B14</f>
        <v>#VALUE!</v>
      </c>
      <c r="F14" s="116"/>
    </row>
    <row r="15" spans="1:6" ht="15">
      <c r="A15" s="141"/>
      <c r="B15" s="17"/>
      <c r="C15" s="2"/>
      <c r="D15" s="4" t="s">
        <v>30</v>
      </c>
      <c r="E15" s="27" t="e">
        <f>C15/B15</f>
        <v>#DIV/0!</v>
      </c>
      <c r="F15" s="116"/>
    </row>
    <row r="16" spans="1:6" ht="15.75" thickBot="1">
      <c r="A16" s="140"/>
      <c r="B16" s="17" t="s">
        <v>35</v>
      </c>
      <c r="C16" s="2" t="s">
        <v>41</v>
      </c>
      <c r="D16" s="24" t="s">
        <v>31</v>
      </c>
      <c r="E16" s="28">
        <v>0</v>
      </c>
      <c r="F16" s="116"/>
    </row>
    <row r="17" spans="1:6" ht="15.75">
      <c r="A17" s="10" t="s">
        <v>18</v>
      </c>
      <c r="B17" s="11">
        <f>SUM(B12:B16)</f>
        <v>0</v>
      </c>
      <c r="C17" s="11">
        <f>SUM(C12:C16)</f>
        <v>0</v>
      </c>
      <c r="D17" s="122" t="e">
        <f>C17/B17</f>
        <v>#DIV/0!</v>
      </c>
      <c r="E17" s="123"/>
      <c r="F17" s="117"/>
    </row>
    <row r="18" spans="1:6" ht="47.25">
      <c r="A18" s="118" t="s">
        <v>12</v>
      </c>
      <c r="B18" s="119"/>
      <c r="C18" s="119"/>
      <c r="D18" s="119"/>
      <c r="E18" s="119"/>
      <c r="F18" s="5" t="s">
        <v>13</v>
      </c>
    </row>
    <row r="19" spans="1:6" ht="31.5">
      <c r="A19" s="120"/>
      <c r="B19" s="121"/>
      <c r="C19" s="121"/>
      <c r="D19" s="121"/>
      <c r="E19" s="121"/>
      <c r="F19" s="14" t="s">
        <v>26</v>
      </c>
    </row>
    <row r="20" spans="1:6" ht="15">
      <c r="A20" s="133"/>
      <c r="B20" s="134"/>
      <c r="C20" s="134"/>
      <c r="D20" s="134"/>
      <c r="E20" s="134"/>
      <c r="F20" s="135"/>
    </row>
    <row r="21" spans="1:6" ht="15">
      <c r="A21" s="124" t="s">
        <v>0</v>
      </c>
      <c r="B21" s="125"/>
      <c r="C21" s="125"/>
      <c r="D21" s="125"/>
      <c r="E21" s="144">
        <v>42185</v>
      </c>
      <c r="F21" s="127"/>
    </row>
    <row r="22" spans="1:6" ht="15">
      <c r="A22" s="124" t="s">
        <v>3</v>
      </c>
      <c r="B22" s="125"/>
      <c r="C22" s="125"/>
      <c r="D22" s="132"/>
      <c r="E22" s="126" t="s">
        <v>24</v>
      </c>
      <c r="F22" s="127"/>
    </row>
    <row r="23" spans="1:6" ht="15">
      <c r="A23" s="124" t="s">
        <v>28</v>
      </c>
      <c r="B23" s="125"/>
      <c r="C23" s="125"/>
      <c r="D23" s="125"/>
      <c r="E23" s="126" t="s">
        <v>42</v>
      </c>
      <c r="F23" s="127"/>
    </row>
    <row r="24" spans="1:6" ht="15">
      <c r="A24" s="124" t="s">
        <v>29</v>
      </c>
      <c r="B24" s="125"/>
      <c r="C24" s="125"/>
      <c r="D24" s="125"/>
      <c r="E24" s="126" t="s">
        <v>43</v>
      </c>
      <c r="F24" s="127"/>
    </row>
    <row r="25" spans="1:6" ht="15">
      <c r="A25" s="124" t="s">
        <v>1</v>
      </c>
      <c r="B25" s="125"/>
      <c r="C25" s="125"/>
      <c r="D25" s="125"/>
      <c r="E25" s="128" t="s">
        <v>6</v>
      </c>
      <c r="F25" s="128"/>
    </row>
    <row r="26" spans="1:6" ht="15">
      <c r="A26" s="124" t="s">
        <v>2</v>
      </c>
      <c r="B26" s="125"/>
      <c r="C26" s="125"/>
      <c r="D26" s="125"/>
      <c r="E26" s="126" t="s">
        <v>7</v>
      </c>
      <c r="F26" s="127"/>
    </row>
  </sheetData>
  <sheetProtection/>
  <mergeCells count="26">
    <mergeCell ref="A1:F1"/>
    <mergeCell ref="A2:F2"/>
    <mergeCell ref="A3:F3"/>
    <mergeCell ref="A5:A6"/>
    <mergeCell ref="F5:F9"/>
    <mergeCell ref="A7:A8"/>
    <mergeCell ref="D9:E9"/>
    <mergeCell ref="A10:F10"/>
    <mergeCell ref="A12:A13"/>
    <mergeCell ref="F12:F17"/>
    <mergeCell ref="A14:A16"/>
    <mergeCell ref="D17:E17"/>
    <mergeCell ref="A18:E19"/>
    <mergeCell ref="A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2">
      <selection activeCell="C5" sqref="C5"/>
    </sheetView>
  </sheetViews>
  <sheetFormatPr defaultColWidth="11.421875" defaultRowHeight="15"/>
  <cols>
    <col min="1" max="1" width="22.57421875" style="0" customWidth="1"/>
    <col min="2" max="2" width="25.421875" style="0" customWidth="1"/>
    <col min="3" max="3" width="25.57421875" style="0" customWidth="1"/>
    <col min="4" max="4" width="30.8515625" style="0" customWidth="1"/>
    <col min="5" max="5" width="33.28125" style="0" customWidth="1"/>
    <col min="6" max="6" width="29.28125" style="0" customWidth="1"/>
  </cols>
  <sheetData>
    <row r="1" spans="1:6" ht="15.75">
      <c r="A1" s="129" t="s">
        <v>4</v>
      </c>
      <c r="B1" s="130"/>
      <c r="C1" s="130"/>
      <c r="D1" s="130"/>
      <c r="E1" s="130"/>
      <c r="F1" s="131"/>
    </row>
    <row r="2" spans="1:6" ht="15.75">
      <c r="A2" s="129" t="s">
        <v>21</v>
      </c>
      <c r="B2" s="130"/>
      <c r="C2" s="130"/>
      <c r="D2" s="130"/>
      <c r="E2" s="130"/>
      <c r="F2" s="131"/>
    </row>
    <row r="3" spans="1:6" ht="15.75">
      <c r="A3" s="109" t="s">
        <v>33</v>
      </c>
      <c r="B3" s="110"/>
      <c r="C3" s="110"/>
      <c r="D3" s="110"/>
      <c r="E3" s="110"/>
      <c r="F3" s="111"/>
    </row>
    <row r="4" spans="1:6" ht="63.75" thickBot="1">
      <c r="A4" s="47" t="s">
        <v>19</v>
      </c>
      <c r="B4" s="25" t="s">
        <v>8</v>
      </c>
      <c r="C4" s="47" t="s">
        <v>9</v>
      </c>
      <c r="D4" s="47" t="s">
        <v>10</v>
      </c>
      <c r="E4" s="25" t="s">
        <v>14</v>
      </c>
      <c r="F4" s="5" t="s">
        <v>27</v>
      </c>
    </row>
    <row r="5" spans="1:6" ht="15">
      <c r="A5" s="137" t="s">
        <v>16</v>
      </c>
      <c r="B5" s="21">
        <v>7452741.350000001</v>
      </c>
      <c r="C5" s="52">
        <v>3712110.59</v>
      </c>
      <c r="D5" s="22" t="s">
        <v>15</v>
      </c>
      <c r="E5" s="43">
        <f>C5/B5</f>
        <v>0.4980865986983433</v>
      </c>
      <c r="F5" s="112" t="s">
        <v>46</v>
      </c>
    </row>
    <row r="6" spans="1:6" ht="15.75" thickBot="1">
      <c r="A6" s="138"/>
      <c r="B6" s="2">
        <v>46776521</v>
      </c>
      <c r="C6" s="53">
        <v>23718471.79</v>
      </c>
      <c r="D6" s="4" t="s">
        <v>30</v>
      </c>
      <c r="E6" s="43">
        <f>C6/B6</f>
        <v>0.5070593383804666</v>
      </c>
      <c r="F6" s="113"/>
    </row>
    <row r="7" spans="1:6" ht="15">
      <c r="A7" s="137" t="s">
        <v>17</v>
      </c>
      <c r="B7" s="35">
        <v>5264263.72</v>
      </c>
      <c r="C7" s="35">
        <v>1376889.35</v>
      </c>
      <c r="D7" s="36" t="s">
        <v>15</v>
      </c>
      <c r="E7" s="44">
        <f>C7/B7</f>
        <v>0.261554022221364</v>
      </c>
      <c r="F7" s="113"/>
    </row>
    <row r="8" spans="1:6" ht="15.75" thickBot="1">
      <c r="A8" s="138"/>
      <c r="B8" s="23">
        <v>1936353.12</v>
      </c>
      <c r="C8" s="23">
        <v>1055985.14</v>
      </c>
      <c r="D8" s="24" t="s">
        <v>31</v>
      </c>
      <c r="E8" s="45">
        <f>C8/B8</f>
        <v>0.5453474002717025</v>
      </c>
      <c r="F8" s="113"/>
    </row>
    <row r="9" spans="1:6" ht="16.5" thickBot="1">
      <c r="A9" s="38" t="s">
        <v>18</v>
      </c>
      <c r="B9" s="39">
        <f>SUM(B5:B8)</f>
        <v>61429879.19</v>
      </c>
      <c r="C9" s="40">
        <f>SUM(C5:C8)</f>
        <v>29863456.87</v>
      </c>
      <c r="D9" s="142">
        <f>C9/B9</f>
        <v>0.48613894840381505</v>
      </c>
      <c r="E9" s="143"/>
      <c r="F9" s="114"/>
    </row>
    <row r="10" spans="1:6" ht="15.75">
      <c r="A10" s="109" t="s">
        <v>32</v>
      </c>
      <c r="B10" s="121"/>
      <c r="C10" s="121"/>
      <c r="D10" s="121"/>
      <c r="E10" s="121"/>
      <c r="F10" s="111"/>
    </row>
    <row r="11" spans="1:6" ht="48" thickBot="1">
      <c r="A11" s="5" t="s">
        <v>19</v>
      </c>
      <c r="B11" s="5" t="s">
        <v>8</v>
      </c>
      <c r="C11" s="46" t="s">
        <v>9</v>
      </c>
      <c r="D11" s="46" t="s">
        <v>10</v>
      </c>
      <c r="E11" s="5" t="s">
        <v>14</v>
      </c>
      <c r="F11" s="5" t="s">
        <v>11</v>
      </c>
    </row>
    <row r="12" spans="1:6" ht="15">
      <c r="A12" s="139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15" t="s">
        <v>22</v>
      </c>
    </row>
    <row r="13" spans="1:6" ht="15.75" thickBot="1">
      <c r="A13" s="140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16"/>
    </row>
    <row r="14" spans="1:6" ht="15">
      <c r="A14" s="139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16"/>
    </row>
    <row r="15" spans="1:6" ht="15">
      <c r="A15" s="141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16"/>
    </row>
    <row r="16" spans="1:6" ht="15.75" thickBot="1">
      <c r="A16" s="140"/>
      <c r="B16" s="17">
        <v>0</v>
      </c>
      <c r="C16" s="2">
        <v>0</v>
      </c>
      <c r="D16" s="24" t="s">
        <v>31</v>
      </c>
      <c r="E16" s="28">
        <v>0</v>
      </c>
      <c r="F16" s="116"/>
    </row>
    <row r="17" spans="1:6" ht="15.75">
      <c r="A17" s="10" t="s">
        <v>18</v>
      </c>
      <c r="B17" s="11">
        <f>SUM(B12:B16)</f>
        <v>51999257.98</v>
      </c>
      <c r="C17" s="11">
        <f>SUM(C12:C16)</f>
        <v>50244436.970000006</v>
      </c>
      <c r="D17" s="122">
        <f>C17/B17</f>
        <v>0.9662529605581116</v>
      </c>
      <c r="E17" s="123"/>
      <c r="F17" s="117"/>
    </row>
    <row r="18" spans="1:6" ht="47.25">
      <c r="A18" s="118" t="s">
        <v>12</v>
      </c>
      <c r="B18" s="119"/>
      <c r="C18" s="119"/>
      <c r="D18" s="119"/>
      <c r="E18" s="119"/>
      <c r="F18" s="5" t="s">
        <v>13</v>
      </c>
    </row>
    <row r="19" spans="1:6" ht="31.5">
      <c r="A19" s="120"/>
      <c r="B19" s="121"/>
      <c r="C19" s="121"/>
      <c r="D19" s="121"/>
      <c r="E19" s="121"/>
      <c r="F19" s="14" t="s">
        <v>26</v>
      </c>
    </row>
    <row r="20" spans="1:6" ht="15">
      <c r="A20" s="133"/>
      <c r="B20" s="134"/>
      <c r="C20" s="134"/>
      <c r="D20" s="134"/>
      <c r="E20" s="134"/>
      <c r="F20" s="135"/>
    </row>
    <row r="21" spans="1:6" ht="15">
      <c r="A21" s="124" t="s">
        <v>0</v>
      </c>
      <c r="B21" s="125"/>
      <c r="C21" s="125"/>
      <c r="D21" s="125"/>
      <c r="E21" s="126" t="s">
        <v>25</v>
      </c>
      <c r="F21" s="127"/>
    </row>
    <row r="22" spans="1:6" ht="15">
      <c r="A22" s="124" t="s">
        <v>3</v>
      </c>
      <c r="B22" s="125"/>
      <c r="C22" s="125"/>
      <c r="D22" s="132"/>
      <c r="E22" s="126" t="s">
        <v>24</v>
      </c>
      <c r="F22" s="127"/>
    </row>
    <row r="23" spans="1:6" ht="15">
      <c r="A23" s="124" t="s">
        <v>28</v>
      </c>
      <c r="B23" s="125"/>
      <c r="C23" s="125"/>
      <c r="D23" s="125"/>
      <c r="E23" s="126" t="s">
        <v>20</v>
      </c>
      <c r="F23" s="127"/>
    </row>
    <row r="24" spans="1:6" ht="15">
      <c r="A24" s="124" t="s">
        <v>29</v>
      </c>
      <c r="B24" s="125"/>
      <c r="C24" s="125"/>
      <c r="D24" s="125"/>
      <c r="E24" s="126" t="s">
        <v>5</v>
      </c>
      <c r="F24" s="127"/>
    </row>
    <row r="25" spans="1:6" ht="15">
      <c r="A25" s="124" t="s">
        <v>1</v>
      </c>
      <c r="B25" s="125"/>
      <c r="C25" s="125"/>
      <c r="D25" s="125"/>
      <c r="E25" s="128" t="s">
        <v>6</v>
      </c>
      <c r="F25" s="128"/>
    </row>
    <row r="26" spans="1:6" ht="15">
      <c r="A26" s="124" t="s">
        <v>2</v>
      </c>
      <c r="B26" s="125"/>
      <c r="C26" s="125"/>
      <c r="D26" s="125"/>
      <c r="E26" s="126" t="s">
        <v>7</v>
      </c>
      <c r="F26" s="127"/>
    </row>
  </sheetData>
  <sheetProtection/>
  <mergeCells count="26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1:F1"/>
    <mergeCell ref="A2:F2"/>
    <mergeCell ref="A3:F3"/>
    <mergeCell ref="A5:A6"/>
    <mergeCell ref="F5:F9"/>
    <mergeCell ref="A7:A8"/>
    <mergeCell ref="D9:E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5">
      <selection activeCell="A1" sqref="A1:F26"/>
    </sheetView>
  </sheetViews>
  <sheetFormatPr defaultColWidth="11.421875" defaultRowHeight="15"/>
  <cols>
    <col min="1" max="1" width="22.57421875" style="0" customWidth="1"/>
    <col min="2" max="2" width="25.421875" style="0" customWidth="1"/>
    <col min="3" max="3" width="25.57421875" style="0" customWidth="1"/>
    <col min="4" max="4" width="30.8515625" style="0" customWidth="1"/>
    <col min="5" max="5" width="33.28125" style="0" customWidth="1"/>
    <col min="6" max="6" width="29.28125" style="0" customWidth="1"/>
  </cols>
  <sheetData>
    <row r="1" spans="1:6" ht="15.75">
      <c r="A1" s="129" t="s">
        <v>4</v>
      </c>
      <c r="B1" s="130"/>
      <c r="C1" s="130"/>
      <c r="D1" s="130"/>
      <c r="E1" s="130"/>
      <c r="F1" s="131"/>
    </row>
    <row r="2" spans="1:6" ht="15.75">
      <c r="A2" s="129" t="s">
        <v>21</v>
      </c>
      <c r="B2" s="130"/>
      <c r="C2" s="130"/>
      <c r="D2" s="130"/>
      <c r="E2" s="130"/>
      <c r="F2" s="131"/>
    </row>
    <row r="3" spans="1:6" ht="15.75">
      <c r="A3" s="109" t="s">
        <v>33</v>
      </c>
      <c r="B3" s="110"/>
      <c r="C3" s="110"/>
      <c r="D3" s="110"/>
      <c r="E3" s="110"/>
      <c r="F3" s="111"/>
    </row>
    <row r="4" spans="1:6" ht="63.75" thickBot="1">
      <c r="A4" s="55" t="s">
        <v>19</v>
      </c>
      <c r="B4" s="25" t="s">
        <v>8</v>
      </c>
      <c r="C4" s="55" t="s">
        <v>9</v>
      </c>
      <c r="D4" s="55" t="s">
        <v>10</v>
      </c>
      <c r="E4" s="25" t="s">
        <v>14</v>
      </c>
      <c r="F4" s="5" t="s">
        <v>27</v>
      </c>
    </row>
    <row r="5" spans="1:6" ht="15">
      <c r="A5" s="137" t="s">
        <v>16</v>
      </c>
      <c r="B5" s="21">
        <v>7452741.35</v>
      </c>
      <c r="C5" s="56">
        <v>3985218.87</v>
      </c>
      <c r="D5" s="22" t="s">
        <v>15</v>
      </c>
      <c r="E5" s="43">
        <f>C5/B5</f>
        <v>0.534731943971194</v>
      </c>
      <c r="F5" s="112" t="s">
        <v>46</v>
      </c>
    </row>
    <row r="6" spans="1:6" ht="15.75" thickBot="1">
      <c r="A6" s="138"/>
      <c r="B6" s="2">
        <v>46776521</v>
      </c>
      <c r="C6" s="58">
        <v>27457415.37</v>
      </c>
      <c r="D6" s="4" t="s">
        <v>30</v>
      </c>
      <c r="E6" s="43">
        <f>C6/B6</f>
        <v>0.5869913961750169</v>
      </c>
      <c r="F6" s="113"/>
    </row>
    <row r="7" spans="1:6" ht="15">
      <c r="A7" s="137" t="s">
        <v>17</v>
      </c>
      <c r="B7" s="35">
        <v>5264263.72</v>
      </c>
      <c r="C7" s="57">
        <v>1823494.8</v>
      </c>
      <c r="D7" s="36" t="s">
        <v>15</v>
      </c>
      <c r="E7" s="44">
        <f>C7/B7</f>
        <v>0.34639123284651857</v>
      </c>
      <c r="F7" s="113"/>
    </row>
    <row r="8" spans="1:6" ht="15.75" thickBot="1">
      <c r="A8" s="138"/>
      <c r="B8" s="23">
        <v>1936353.12</v>
      </c>
      <c r="C8" s="59">
        <v>1055985.14</v>
      </c>
      <c r="D8" s="24" t="s">
        <v>31</v>
      </c>
      <c r="E8" s="45">
        <f>C8/B8</f>
        <v>0.5453474002717025</v>
      </c>
      <c r="F8" s="113"/>
    </row>
    <row r="9" spans="1:6" ht="16.5" thickBot="1">
      <c r="A9" s="38" t="s">
        <v>18</v>
      </c>
      <c r="B9" s="39">
        <f>SUM(B5:B8)</f>
        <v>61429879.19</v>
      </c>
      <c r="C9" s="40">
        <f>SUM(C5:C8)</f>
        <v>34322114.18</v>
      </c>
      <c r="D9" s="142">
        <f>C9/B9</f>
        <v>0.5587201966300985</v>
      </c>
      <c r="E9" s="143"/>
      <c r="F9" s="114"/>
    </row>
    <row r="10" spans="1:6" ht="15.75">
      <c r="A10" s="109" t="s">
        <v>32</v>
      </c>
      <c r="B10" s="121"/>
      <c r="C10" s="121"/>
      <c r="D10" s="121"/>
      <c r="E10" s="121"/>
      <c r="F10" s="111"/>
    </row>
    <row r="11" spans="1:6" ht="48" thickBot="1">
      <c r="A11" s="5" t="s">
        <v>19</v>
      </c>
      <c r="B11" s="5" t="s">
        <v>8</v>
      </c>
      <c r="C11" s="54" t="s">
        <v>9</v>
      </c>
      <c r="D11" s="54" t="s">
        <v>10</v>
      </c>
      <c r="E11" s="5" t="s">
        <v>14</v>
      </c>
      <c r="F11" s="5" t="s">
        <v>11</v>
      </c>
    </row>
    <row r="12" spans="1:6" ht="15">
      <c r="A12" s="139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15" t="s">
        <v>22</v>
      </c>
    </row>
    <row r="13" spans="1:6" ht="15.75" thickBot="1">
      <c r="A13" s="140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16"/>
    </row>
    <row r="14" spans="1:6" ht="15">
      <c r="A14" s="139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16"/>
    </row>
    <row r="15" spans="1:6" ht="15">
      <c r="A15" s="141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16"/>
    </row>
    <row r="16" spans="1:6" ht="15.75" thickBot="1">
      <c r="A16" s="140"/>
      <c r="B16" s="17">
        <v>0</v>
      </c>
      <c r="C16" s="2">
        <v>0</v>
      </c>
      <c r="D16" s="24" t="s">
        <v>31</v>
      </c>
      <c r="E16" s="28">
        <v>0</v>
      </c>
      <c r="F16" s="116"/>
    </row>
    <row r="17" spans="1:6" ht="15.75">
      <c r="A17" s="10" t="s">
        <v>18</v>
      </c>
      <c r="B17" s="11">
        <f>SUM(B12:B16)</f>
        <v>51999257.98</v>
      </c>
      <c r="C17" s="11">
        <f>SUM(C12:C16)</f>
        <v>50244436.970000006</v>
      </c>
      <c r="D17" s="122">
        <f>C17/B17</f>
        <v>0.9662529605581116</v>
      </c>
      <c r="E17" s="123"/>
      <c r="F17" s="117"/>
    </row>
    <row r="18" spans="1:6" ht="47.25">
      <c r="A18" s="118" t="s">
        <v>12</v>
      </c>
      <c r="B18" s="119"/>
      <c r="C18" s="119"/>
      <c r="D18" s="119"/>
      <c r="E18" s="119"/>
      <c r="F18" s="5" t="s">
        <v>13</v>
      </c>
    </row>
    <row r="19" spans="1:6" ht="31.5">
      <c r="A19" s="120"/>
      <c r="B19" s="121"/>
      <c r="C19" s="121"/>
      <c r="D19" s="121"/>
      <c r="E19" s="121"/>
      <c r="F19" s="14" t="s">
        <v>26</v>
      </c>
    </row>
    <row r="20" spans="1:6" ht="15">
      <c r="A20" s="133"/>
      <c r="B20" s="134"/>
      <c r="C20" s="134"/>
      <c r="D20" s="134"/>
      <c r="E20" s="134"/>
      <c r="F20" s="135"/>
    </row>
    <row r="21" spans="1:6" ht="15">
      <c r="A21" s="124" t="s">
        <v>0</v>
      </c>
      <c r="B21" s="125"/>
      <c r="C21" s="125"/>
      <c r="D21" s="125"/>
      <c r="E21" s="126" t="s">
        <v>47</v>
      </c>
      <c r="F21" s="127"/>
    </row>
    <row r="22" spans="1:6" ht="15">
      <c r="A22" s="124" t="s">
        <v>3</v>
      </c>
      <c r="B22" s="125"/>
      <c r="C22" s="125"/>
      <c r="D22" s="132"/>
      <c r="E22" s="126" t="s">
        <v>48</v>
      </c>
      <c r="F22" s="127"/>
    </row>
    <row r="23" spans="1:6" ht="15">
      <c r="A23" s="124" t="s">
        <v>28</v>
      </c>
      <c r="B23" s="125"/>
      <c r="C23" s="125"/>
      <c r="D23" s="125"/>
      <c r="E23" s="126" t="s">
        <v>49</v>
      </c>
      <c r="F23" s="127"/>
    </row>
    <row r="24" spans="1:6" ht="15">
      <c r="A24" s="124" t="s">
        <v>29</v>
      </c>
      <c r="B24" s="125"/>
      <c r="C24" s="125"/>
      <c r="D24" s="125"/>
      <c r="E24" s="126" t="s">
        <v>50</v>
      </c>
      <c r="F24" s="127"/>
    </row>
    <row r="25" spans="1:6" ht="15">
      <c r="A25" s="124" t="s">
        <v>1</v>
      </c>
      <c r="B25" s="125"/>
      <c r="C25" s="125"/>
      <c r="D25" s="125"/>
      <c r="E25" s="128" t="s">
        <v>6</v>
      </c>
      <c r="F25" s="128"/>
    </row>
    <row r="26" spans="1:6" ht="15">
      <c r="A26" s="124" t="s">
        <v>2</v>
      </c>
      <c r="B26" s="125"/>
      <c r="C26" s="125"/>
      <c r="D26" s="125"/>
      <c r="E26" s="126" t="s">
        <v>51</v>
      </c>
      <c r="F26" s="127"/>
    </row>
  </sheetData>
  <sheetProtection/>
  <mergeCells count="26">
    <mergeCell ref="A1:F1"/>
    <mergeCell ref="A2:F2"/>
    <mergeCell ref="A3:F3"/>
    <mergeCell ref="A5:A6"/>
    <mergeCell ref="F5:F9"/>
    <mergeCell ref="A7:A8"/>
    <mergeCell ref="D9:E9"/>
    <mergeCell ref="A10:F10"/>
    <mergeCell ref="A12:A13"/>
    <mergeCell ref="F12:F17"/>
    <mergeCell ref="A14:A16"/>
    <mergeCell ref="D17:E17"/>
    <mergeCell ref="A18:E19"/>
    <mergeCell ref="A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User</cp:lastModifiedBy>
  <cp:lastPrinted>2016-11-08T13:56:32Z</cp:lastPrinted>
  <dcterms:created xsi:type="dcterms:W3CDTF">2011-04-20T17:22:00Z</dcterms:created>
  <dcterms:modified xsi:type="dcterms:W3CDTF">2016-11-16T22:23:50Z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